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36" windowWidth="15135" windowHeight="9300" activeTab="0"/>
  </bookViews>
  <sheets>
    <sheet name="ciljna lista" sheetId="1" r:id="rId1"/>
  </sheets>
  <definedNames/>
  <calcPr fullCalcOnLoad="1"/>
</workbook>
</file>

<file path=xl/sharedStrings.xml><?xml version="1.0" encoding="utf-8"?>
<sst xmlns="http://schemas.openxmlformats.org/spreadsheetml/2006/main" count="221" uniqueCount="171">
  <si>
    <t>Ime tima</t>
  </si>
  <si>
    <t>Natjecatelji</t>
  </si>
  <si>
    <t>C1</t>
  </si>
  <si>
    <t>C2</t>
  </si>
  <si>
    <t>C3</t>
  </si>
  <si>
    <t>C5</t>
  </si>
  <si>
    <t>C6</t>
  </si>
  <si>
    <t>C7</t>
  </si>
  <si>
    <t>C8</t>
  </si>
  <si>
    <t>C9</t>
  </si>
  <si>
    <t>C10</t>
  </si>
  <si>
    <t>C12</t>
  </si>
  <si>
    <t>C13</t>
  </si>
  <si>
    <t>C14</t>
  </si>
  <si>
    <t>C15</t>
  </si>
  <si>
    <t>C16</t>
  </si>
  <si>
    <t>C11</t>
  </si>
  <si>
    <t>REZULTAT</t>
  </si>
  <si>
    <t>bonus</t>
  </si>
  <si>
    <t>KT 00</t>
  </si>
  <si>
    <t>start</t>
  </si>
  <si>
    <t>cilj</t>
  </si>
  <si>
    <t>C H A L L E N G E R</t>
  </si>
  <si>
    <t>U R B A N</t>
  </si>
  <si>
    <t>st. broj</t>
  </si>
  <si>
    <t>Hrvoje Torbašinović / Zvonimir Roža</t>
  </si>
  <si>
    <t>natjecatelji</t>
  </si>
  <si>
    <t>zgibovi</t>
  </si>
  <si>
    <t>M</t>
  </si>
  <si>
    <t>KT 26</t>
  </si>
  <si>
    <t>HRABRI DABRI</t>
  </si>
  <si>
    <t>Mario Valentić / Andrej Dojkić</t>
  </si>
  <si>
    <t>MARIBOR TEAM</t>
  </si>
  <si>
    <t>C4</t>
  </si>
  <si>
    <t>ukupno</t>
  </si>
  <si>
    <t>vrijeme</t>
  </si>
  <si>
    <t>skupljeni</t>
  </si>
  <si>
    <t>bonusi</t>
  </si>
  <si>
    <t>KT 01</t>
  </si>
  <si>
    <t>grad</t>
  </si>
  <si>
    <t>kran</t>
  </si>
  <si>
    <t>KT 04</t>
  </si>
  <si>
    <t>strike</t>
  </si>
  <si>
    <t>KT 07</t>
  </si>
  <si>
    <t>ZOO</t>
  </si>
  <si>
    <t>KT 19</t>
  </si>
  <si>
    <t>slagalica</t>
  </si>
  <si>
    <t>KT 21</t>
  </si>
  <si>
    <t>golf</t>
  </si>
  <si>
    <t>KT 28</t>
  </si>
  <si>
    <t>koševi</t>
  </si>
  <si>
    <t>KUR-JE OCHI</t>
  </si>
  <si>
    <t>Jelena Brezak / Boris Jurić</t>
  </si>
  <si>
    <t>BERNICA &amp; BERNICA</t>
  </si>
  <si>
    <t>MUĆKO ĐUBRE</t>
  </si>
  <si>
    <t>Zoran Kalinić / Nikola Dragić</t>
  </si>
  <si>
    <t>Marko Kostanjevac / Bernarda Rožman</t>
  </si>
  <si>
    <t>GELENDER FOLKSDOJČERI</t>
  </si>
  <si>
    <t>Christian Neureuther / Juraj Štumberger</t>
  </si>
  <si>
    <t>KINDERJAJA</t>
  </si>
  <si>
    <t>Alexandar Ortynski / Viktor Šarić</t>
  </si>
  <si>
    <t>MICA MACA &amp; VANCH</t>
  </si>
  <si>
    <t>Tadeja Krušec / Ivan Carin</t>
  </si>
  <si>
    <t>PUSTOLOVEC RAID</t>
  </si>
  <si>
    <t>Jure Cebasek / Aljaž Segula</t>
  </si>
  <si>
    <t>DRUŽBA PERE KVRŽICE</t>
  </si>
  <si>
    <t>PERPETUUM CIKLUS</t>
  </si>
  <si>
    <t>Ivan Habuš / Ivan Penavić</t>
  </si>
  <si>
    <t>VARAŽDINSKI MUSKULFIBERI</t>
  </si>
  <si>
    <t>Ivan Cigrovski / Miroslav Hainž</t>
  </si>
  <si>
    <t>DAVID GEODETA</t>
  </si>
  <si>
    <t>Tomislav Kelemen / Marijan Stepan</t>
  </si>
  <si>
    <t>DO KRAJA!</t>
  </si>
  <si>
    <t>BOLVO</t>
  </si>
  <si>
    <t>Bojan Jevševar / Silvio Rožman</t>
  </si>
  <si>
    <t>PUSTOLOVCI</t>
  </si>
  <si>
    <t>Elvis Kalčić / Dalibor Kalčić</t>
  </si>
  <si>
    <t>MAWE LOODACHE</t>
  </si>
  <si>
    <t>Alen Carin / Grga Carin</t>
  </si>
  <si>
    <t>DUO KD</t>
  </si>
  <si>
    <t>Dunja Dolanski / Kristina Vešligaj</t>
  </si>
  <si>
    <t>TOCI IZ SUFITA</t>
  </si>
  <si>
    <t>Dino Tudor / Hrvoje Krajač</t>
  </si>
  <si>
    <t>PACOVI</t>
  </si>
  <si>
    <t>Ingrid Nikolesić / Dragan Janković</t>
  </si>
  <si>
    <t>MUŽ I PUŽ</t>
  </si>
  <si>
    <t>CARPET LICKERS</t>
  </si>
  <si>
    <t>Robert Banić / Domagoj Serić</t>
  </si>
  <si>
    <t>AMEBE OSVETNICI</t>
  </si>
  <si>
    <t>Goran Habijanec / Vjekoslav Krleža</t>
  </si>
  <si>
    <t>RENT A BIKE</t>
  </si>
  <si>
    <t>Vanja Suhina / Slavica Robić</t>
  </si>
  <si>
    <t>OMEGA SOFTWARE</t>
  </si>
  <si>
    <t>Marko Posavec / Miljenko Gospodarić</t>
  </si>
  <si>
    <t>TIO PEPE</t>
  </si>
  <si>
    <t>Ivan Brkić / Oliver Smolčić</t>
  </si>
  <si>
    <t>POMALO DVA</t>
  </si>
  <si>
    <t>Srećko Milat / Antonio Gracin</t>
  </si>
  <si>
    <t>ZMRZIJANA JONES I UKLETA TAMARA</t>
  </si>
  <si>
    <t>Petar Kirigin / Tamara Jakovac</t>
  </si>
  <si>
    <t>NAŠLI SMO SE KAK DREK I LOPTA</t>
  </si>
  <si>
    <t>Borko Zugan / Dominik Buzdon</t>
  </si>
  <si>
    <t>BATTLE ROYALE</t>
  </si>
  <si>
    <t>Nikola Poljak / Maritere Alonso</t>
  </si>
  <si>
    <t>DRIJD</t>
  </si>
  <si>
    <t>Saša Rađenović / Marin Orlić</t>
  </si>
  <si>
    <t>PANTERA</t>
  </si>
  <si>
    <t>Rudi Lukačić / Vid Juračić</t>
  </si>
  <si>
    <t>TIM RAKETA</t>
  </si>
  <si>
    <t>Ana Beblek / Ante Bodić</t>
  </si>
  <si>
    <t>NIGHT RIDERS</t>
  </si>
  <si>
    <t>Mario Martinčić / Hrvoje Đurišević</t>
  </si>
  <si>
    <t>Darko Narandžić / Ivan Andrišek</t>
  </si>
  <si>
    <t>CICSARD ZRMANI</t>
  </si>
  <si>
    <t>Dragan Draščić / Andrea Draščić</t>
  </si>
  <si>
    <t>PUSTOLOVI LAJT</t>
  </si>
  <si>
    <t>Andrija Derežić / Martina Derežić</t>
  </si>
  <si>
    <t>GORANSKI RISOVI</t>
  </si>
  <si>
    <t>Darko Pirc / Andrej Šubat</t>
  </si>
  <si>
    <t>ALBA PINGUENTUM</t>
  </si>
  <si>
    <t>A GDJE JE SILVIA?</t>
  </si>
  <si>
    <t>Ivana Blaženović / Ana Blečić</t>
  </si>
  <si>
    <t>DISCO I NINĐA</t>
  </si>
  <si>
    <t>Marijan Markanović / Filip Vulić</t>
  </si>
  <si>
    <t>Dinko Šego / Antonio Faletar</t>
  </si>
  <si>
    <t>LEMON PARTY</t>
  </si>
  <si>
    <t>Božo Važić / Marko Stipčević</t>
  </si>
  <si>
    <t>ALBA SOKCS</t>
  </si>
  <si>
    <t>svi</t>
  </si>
  <si>
    <t>vrijeme u trci</t>
  </si>
  <si>
    <t>vrijeme s bonusima</t>
  </si>
  <si>
    <t>C17</t>
  </si>
  <si>
    <t>C18</t>
  </si>
  <si>
    <t>C19</t>
  </si>
  <si>
    <t>C20</t>
  </si>
  <si>
    <t>C21</t>
  </si>
  <si>
    <t>C23</t>
  </si>
  <si>
    <t>C24</t>
  </si>
  <si>
    <t>C25</t>
  </si>
  <si>
    <t>C26</t>
  </si>
  <si>
    <t>C27</t>
  </si>
  <si>
    <t>C28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</si>
  <si>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</si>
  <si>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</si>
  <si>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</si>
  <si>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</si>
  <si>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</si>
  <si>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</si>
  <si>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</si>
  <si>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</si>
  <si>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</si>
  <si>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</si>
  <si>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</si>
  <si>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</si>
  <si>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</si>
  <si>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</si>
  <si>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</si>
  <si>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</si>
  <si>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Aleš Hrvatin / Mladen Karačić</t>
  </si>
  <si>
    <t>C46</t>
  </si>
  <si>
    <t>POMALO</t>
  </si>
  <si>
    <t>Sunčana ;Matijašević / Juraj Mucko</t>
  </si>
  <si>
    <t>Alen Paliska / Aleš Nežić</t>
  </si>
  <si>
    <t>TK SWIBIR</t>
  </si>
  <si>
    <t>Klemen Kotnik / Simon Krampač</t>
  </si>
  <si>
    <t>do KT 17</t>
  </si>
  <si>
    <t>do KT 20</t>
  </si>
  <si>
    <t>do KT 23</t>
  </si>
  <si>
    <t>dnf</t>
  </si>
  <si>
    <t>bonusi za</t>
  </si>
  <si>
    <t>Andrijana Kapović / Ivan Kapović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</si>
</sst>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:ss"/>
    <numFmt numFmtId="177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7"/>
      <color indexed="56"/>
      <name val="Calibri"/>
      <family val="2"/>
    </font>
    <font>
      <b/>
      <sz val="7.5"/>
      <color indexed="56"/>
      <name val="Calibri"/>
      <family val="2"/>
    </font>
    <font>
      <b/>
      <sz val="8"/>
      <color indexed="56"/>
      <name val="Calibri"/>
      <family val="2"/>
    </font>
    <font>
      <b/>
      <sz val="14"/>
      <color indexed="56"/>
      <name val="Calibri"/>
      <family val="2"/>
    </font>
    <font>
      <b/>
      <sz val="3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b/>
      <sz val="7"/>
      <color theme="3" tint="-0.4999699890613556"/>
      <name val="Calibri"/>
      <family val="2"/>
    </font>
    <font>
      <b/>
      <sz val="7.5"/>
      <color theme="3" tint="-0.4999699890613556"/>
      <name val="Calibri"/>
      <family val="2"/>
    </font>
    <font>
      <b/>
      <sz val="8"/>
      <color theme="3" tint="-0.4999699890613556"/>
      <name val="Calibri"/>
      <family val="2"/>
    </font>
    <font>
      <b/>
      <sz val="35"/>
      <color theme="3" tint="-0.4999699890613556"/>
      <name val="Calibri"/>
      <family val="2"/>
    </font>
    <font>
      <b/>
      <sz val="14"/>
      <color theme="3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dashed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dashed"/>
      <bottom style="medium"/>
    </border>
    <border>
      <left/>
      <right/>
      <top style="medium"/>
      <bottom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/>
      <top style="dashed"/>
      <bottom style="dashed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/>
      <bottom style="dash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21" fontId="43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21" fontId="44" fillId="0" borderId="1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21" fontId="42" fillId="0" borderId="12" xfId="0" applyNumberFormat="1" applyFont="1" applyBorder="1" applyAlignment="1">
      <alignment horizontal="center" vertical="center"/>
    </xf>
    <xf numFmtId="21" fontId="43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21" fontId="42" fillId="0" borderId="17" xfId="0" applyNumberFormat="1" applyFont="1" applyBorder="1" applyAlignment="1">
      <alignment horizontal="center" vertical="center"/>
    </xf>
    <xf numFmtId="45" fontId="42" fillId="0" borderId="17" xfId="0" applyNumberFormat="1" applyFont="1" applyBorder="1" applyAlignment="1">
      <alignment horizontal="center" vertical="center"/>
    </xf>
    <xf numFmtId="1" fontId="42" fillId="0" borderId="15" xfId="0" applyNumberFormat="1" applyFont="1" applyFill="1" applyBorder="1" applyAlignment="1">
      <alignment horizontal="center" vertical="center" wrapText="1"/>
    </xf>
    <xf numFmtId="21" fontId="42" fillId="0" borderId="18" xfId="0" applyNumberFormat="1" applyFont="1" applyBorder="1" applyAlignment="1">
      <alignment horizontal="center" vertical="center"/>
    </xf>
    <xf numFmtId="21" fontId="42" fillId="0" borderId="15" xfId="0" applyNumberFormat="1" applyFont="1" applyBorder="1" applyAlignment="1">
      <alignment horizontal="center" vertical="center"/>
    </xf>
    <xf numFmtId="21" fontId="43" fillId="0" borderId="17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5" fontId="42" fillId="0" borderId="18" xfId="0" applyNumberFormat="1" applyFont="1" applyBorder="1" applyAlignment="1">
      <alignment horizontal="center" vertical="center"/>
    </xf>
    <xf numFmtId="21" fontId="42" fillId="0" borderId="0" xfId="0" applyNumberFormat="1" applyFont="1" applyBorder="1" applyAlignment="1">
      <alignment horizontal="center" vertical="center"/>
    </xf>
    <xf numFmtId="21" fontId="42" fillId="0" borderId="19" xfId="0" applyNumberFormat="1" applyFont="1" applyBorder="1" applyAlignment="1">
      <alignment horizontal="center" vertical="center"/>
    </xf>
    <xf numFmtId="21" fontId="43" fillId="0" borderId="20" xfId="0" applyNumberFormat="1" applyFont="1" applyBorder="1" applyAlignment="1">
      <alignment horizontal="center" vertical="center"/>
    </xf>
    <xf numFmtId="21" fontId="43" fillId="0" borderId="13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76" fontId="42" fillId="0" borderId="16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5" fontId="42" fillId="0" borderId="18" xfId="0" applyNumberFormat="1" applyFont="1" applyFill="1" applyBorder="1" applyAlignment="1">
      <alignment horizontal="center" vertical="center" wrapText="1"/>
    </xf>
    <xf numFmtId="21" fontId="42" fillId="0" borderId="23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21" fontId="42" fillId="0" borderId="18" xfId="0" applyNumberFormat="1" applyFont="1" applyFill="1" applyBorder="1" applyAlignment="1">
      <alignment horizontal="center" vertical="center" wrapText="1"/>
    </xf>
    <xf numFmtId="176" fontId="42" fillId="0" borderId="16" xfId="0" applyNumberFormat="1" applyFont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0" fontId="44" fillId="32" borderId="13" xfId="0" applyFont="1" applyFill="1" applyBorder="1" applyAlignment="1">
      <alignment horizontal="center" vertical="center"/>
    </xf>
    <xf numFmtId="45" fontId="42" fillId="32" borderId="13" xfId="0" applyNumberFormat="1" applyFont="1" applyFill="1" applyBorder="1" applyAlignment="1">
      <alignment horizontal="center" vertical="center"/>
    </xf>
    <xf numFmtId="45" fontId="42" fillId="32" borderId="18" xfId="0" applyNumberFormat="1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45" fontId="42" fillId="0" borderId="26" xfId="0" applyNumberFormat="1" applyFont="1" applyFill="1" applyBorder="1" applyAlignment="1">
      <alignment horizontal="center" vertical="center" wrapText="1"/>
    </xf>
    <xf numFmtId="21" fontId="42" fillId="0" borderId="26" xfId="0" applyNumberFormat="1" applyFont="1" applyFill="1" applyBorder="1" applyAlignment="1">
      <alignment horizontal="center" vertical="center" wrapText="1"/>
    </xf>
    <xf numFmtId="45" fontId="42" fillId="0" borderId="27" xfId="0" applyNumberFormat="1" applyFont="1" applyFill="1" applyBorder="1" applyAlignment="1">
      <alignment horizontal="center" vertical="center" wrapText="1"/>
    </xf>
    <xf numFmtId="21" fontId="42" fillId="0" borderId="27" xfId="0" applyNumberFormat="1" applyFont="1" applyFill="1" applyBorder="1" applyAlignment="1">
      <alignment horizontal="center" vertical="center" wrapText="1"/>
    </xf>
    <xf numFmtId="1" fontId="42" fillId="0" borderId="19" xfId="0" applyNumberFormat="1" applyFont="1" applyFill="1" applyBorder="1" applyAlignment="1">
      <alignment horizontal="center" vertical="center" wrapText="1"/>
    </xf>
    <xf numFmtId="176" fontId="42" fillId="0" borderId="28" xfId="0" applyNumberFormat="1" applyFont="1" applyFill="1" applyBorder="1" applyAlignment="1">
      <alignment horizontal="center" vertical="center" wrapText="1"/>
    </xf>
    <xf numFmtId="45" fontId="42" fillId="0" borderId="20" xfId="0" applyNumberFormat="1" applyFont="1" applyBorder="1" applyAlignment="1">
      <alignment horizontal="center" vertical="center"/>
    </xf>
    <xf numFmtId="45" fontId="42" fillId="0" borderId="26" xfId="0" applyNumberFormat="1" applyFont="1" applyBorder="1" applyAlignment="1">
      <alignment horizontal="center" vertical="center"/>
    </xf>
    <xf numFmtId="21" fontId="42" fillId="0" borderId="26" xfId="0" applyNumberFormat="1" applyFont="1" applyBorder="1" applyAlignment="1">
      <alignment horizontal="center" vertical="center"/>
    </xf>
    <xf numFmtId="1" fontId="42" fillId="0" borderId="23" xfId="0" applyNumberFormat="1" applyFont="1" applyFill="1" applyBorder="1" applyAlignment="1">
      <alignment horizontal="center" vertical="center" wrapText="1"/>
    </xf>
    <xf numFmtId="176" fontId="42" fillId="0" borderId="29" xfId="0" applyNumberFormat="1" applyFont="1" applyFill="1" applyBorder="1" applyAlignment="1">
      <alignment horizontal="center" vertical="center" wrapText="1"/>
    </xf>
    <xf numFmtId="45" fontId="42" fillId="0" borderId="30" xfId="0" applyNumberFormat="1" applyFont="1" applyBorder="1" applyAlignment="1">
      <alignment horizontal="center" vertical="center"/>
    </xf>
    <xf numFmtId="45" fontId="42" fillId="0" borderId="27" xfId="0" applyNumberFormat="1" applyFont="1" applyBorder="1" applyAlignment="1">
      <alignment horizontal="center" vertical="center"/>
    </xf>
    <xf numFmtId="21" fontId="42" fillId="0" borderId="27" xfId="0" applyNumberFormat="1" applyFont="1" applyBorder="1" applyAlignment="1">
      <alignment horizontal="center" vertical="center"/>
    </xf>
    <xf numFmtId="21" fontId="43" fillId="0" borderId="30" xfId="0" applyNumberFormat="1" applyFont="1" applyBorder="1" applyAlignment="1">
      <alignment horizontal="center" vertical="center"/>
    </xf>
    <xf numFmtId="0" fontId="47" fillId="32" borderId="21" xfId="0" applyFont="1" applyFill="1" applyBorder="1" applyAlignment="1">
      <alignment horizontal="center" vertical="center"/>
    </xf>
    <xf numFmtId="0" fontId="47" fillId="32" borderId="24" xfId="0" applyFont="1" applyFill="1" applyBorder="1" applyAlignment="1">
      <alignment horizontal="center" vertical="center"/>
    </xf>
    <xf numFmtId="0" fontId="47" fillId="32" borderId="22" xfId="0" applyFont="1" applyFill="1" applyBorder="1" applyAlignment="1">
      <alignment horizontal="center" vertical="center"/>
    </xf>
    <xf numFmtId="0" fontId="47" fillId="32" borderId="11" xfId="0" applyFont="1" applyFill="1" applyBorder="1" applyAlignment="1">
      <alignment horizontal="center" vertical="center"/>
    </xf>
    <xf numFmtId="0" fontId="47" fillId="32" borderId="0" xfId="0" applyFont="1" applyFill="1" applyBorder="1" applyAlignment="1">
      <alignment horizontal="center" vertical="center"/>
    </xf>
    <xf numFmtId="0" fontId="47" fillId="32" borderId="12" xfId="0" applyFont="1" applyFill="1" applyBorder="1" applyAlignment="1">
      <alignment horizontal="center" vertical="center"/>
    </xf>
    <xf numFmtId="21" fontId="43" fillId="0" borderId="21" xfId="0" applyNumberFormat="1" applyFont="1" applyBorder="1" applyAlignment="1">
      <alignment horizontal="center" vertical="center" wrapText="1"/>
    </xf>
    <xf numFmtId="21" fontId="43" fillId="0" borderId="11" xfId="0" applyNumberFormat="1" applyFont="1" applyBorder="1" applyAlignment="1">
      <alignment horizontal="center" vertical="center" wrapText="1"/>
    </xf>
    <xf numFmtId="21" fontId="43" fillId="0" borderId="31" xfId="0" applyNumberFormat="1" applyFont="1" applyBorder="1" applyAlignment="1">
      <alignment horizontal="center" vertical="center" wrapText="1"/>
    </xf>
    <xf numFmtId="21" fontId="43" fillId="0" borderId="22" xfId="0" applyNumberFormat="1" applyFont="1" applyBorder="1" applyAlignment="1">
      <alignment horizontal="center" vertical="center" wrapText="1"/>
    </xf>
    <xf numFmtId="21" fontId="43" fillId="0" borderId="12" xfId="0" applyNumberFormat="1" applyFont="1" applyBorder="1" applyAlignment="1">
      <alignment horizontal="center" vertical="center" wrapText="1"/>
    </xf>
    <xf numFmtId="21" fontId="43" fillId="0" borderId="14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8" fillId="32" borderId="32" xfId="0" applyFont="1" applyFill="1" applyBorder="1" applyAlignment="1">
      <alignment horizontal="center" vertical="center"/>
    </xf>
    <xf numFmtId="0" fontId="48" fillId="32" borderId="33" xfId="0" applyFont="1" applyFill="1" applyBorder="1" applyAlignment="1">
      <alignment horizontal="center" vertical="center"/>
    </xf>
    <xf numFmtId="21" fontId="48" fillId="32" borderId="34" xfId="0" applyNumberFormat="1" applyFont="1" applyFill="1" applyBorder="1" applyAlignment="1">
      <alignment horizontal="center" vertical="center"/>
    </xf>
    <xf numFmtId="21" fontId="48" fillId="32" borderId="33" xfId="0" applyNumberFormat="1" applyFont="1" applyFill="1" applyBorder="1" applyAlignment="1">
      <alignment horizontal="center" vertical="center"/>
    </xf>
    <xf numFmtId="0" fontId="48" fillId="32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75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3.8515625" style="23" customWidth="1"/>
    <col min="2" max="2" width="23.7109375" style="41" customWidth="1"/>
    <col min="3" max="3" width="31.7109375" style="1" customWidth="1"/>
    <col min="4" max="4" width="6.8515625" style="23" customWidth="1"/>
    <col min="5" max="5" width="6.7109375" style="23" customWidth="1"/>
    <col min="6" max="6" width="7.7109375" style="23" customWidth="1"/>
    <col min="7" max="8" width="8.7109375" style="10" customWidth="1"/>
    <col min="9" max="9" width="7.7109375" style="10" customWidth="1"/>
    <col min="10" max="12" width="8.7109375" style="10" customWidth="1"/>
    <col min="13" max="13" width="4.7109375" style="10" customWidth="1"/>
    <col min="14" max="14" width="4.7109375" style="10" hidden="1" customWidth="1"/>
    <col min="15" max="15" width="7.7109375" style="10" customWidth="1"/>
    <col min="16" max="16" width="4.7109375" style="10" customWidth="1"/>
    <col min="17" max="17" width="4.7109375" style="10" hidden="1" customWidth="1"/>
    <col min="18" max="18" width="7.7109375" style="10" customWidth="1"/>
    <col min="19" max="20" width="9.28125" style="25" customWidth="1"/>
    <col min="21" max="21" width="9.7109375" style="25" customWidth="1"/>
    <col min="22" max="22" width="10.7109375" style="25" customWidth="1"/>
    <col min="23" max="23" width="9.28125" style="23" customWidth="1"/>
    <col min="24" max="25" width="9.140625" style="1" customWidth="1"/>
    <col min="26" max="16384" width="9.140625" style="1" customWidth="1"/>
  </cols>
  <sheetData>
    <row r="1" spans="1:22" ht="19.5" customHeight="1" thickBot="1">
      <c r="A1" s="71" t="s">
        <v>22</v>
      </c>
      <c r="B1" s="72"/>
      <c r="C1" s="72"/>
      <c r="D1" s="72"/>
      <c r="E1" s="72"/>
      <c r="F1" s="73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  <c r="U1" s="91" t="s">
        <v>17</v>
      </c>
      <c r="V1" s="92"/>
    </row>
    <row r="2" spans="1:22" ht="15" customHeight="1">
      <c r="A2" s="74"/>
      <c r="B2" s="75"/>
      <c r="C2" s="75"/>
      <c r="D2" s="75"/>
      <c r="E2" s="75"/>
      <c r="F2" s="76"/>
      <c r="G2" s="34" t="s">
        <v>19</v>
      </c>
      <c r="H2" s="29" t="s">
        <v>38</v>
      </c>
      <c r="I2" s="34" t="s">
        <v>41</v>
      </c>
      <c r="J2" s="33" t="s">
        <v>43</v>
      </c>
      <c r="K2" s="29" t="s">
        <v>45</v>
      </c>
      <c r="L2" s="34" t="s">
        <v>47</v>
      </c>
      <c r="M2" s="83" t="s">
        <v>29</v>
      </c>
      <c r="N2" s="84"/>
      <c r="O2" s="85"/>
      <c r="P2" s="83" t="s">
        <v>49</v>
      </c>
      <c r="Q2" s="84"/>
      <c r="R2" s="85"/>
      <c r="S2" s="2" t="s">
        <v>169</v>
      </c>
      <c r="T2" s="2" t="s">
        <v>128</v>
      </c>
      <c r="U2" s="77" t="s">
        <v>129</v>
      </c>
      <c r="V2" s="80" t="s">
        <v>130</v>
      </c>
    </row>
    <row r="3" spans="1:22" ht="15" customHeight="1">
      <c r="A3" s="74"/>
      <c r="B3" s="75"/>
      <c r="C3" s="75"/>
      <c r="D3" s="75"/>
      <c r="E3" s="75"/>
      <c r="F3" s="76"/>
      <c r="G3" s="36" t="s">
        <v>40</v>
      </c>
      <c r="H3" s="30" t="s">
        <v>39</v>
      </c>
      <c r="I3" s="36" t="s">
        <v>42</v>
      </c>
      <c r="J3" s="35" t="s">
        <v>44</v>
      </c>
      <c r="K3" s="30" t="s">
        <v>46</v>
      </c>
      <c r="L3" s="36" t="s">
        <v>48</v>
      </c>
      <c r="M3" s="86" t="s">
        <v>27</v>
      </c>
      <c r="N3" s="87"/>
      <c r="O3" s="88"/>
      <c r="P3" s="86" t="s">
        <v>50</v>
      </c>
      <c r="Q3" s="87"/>
      <c r="R3" s="88"/>
      <c r="S3" s="28" t="s">
        <v>34</v>
      </c>
      <c r="T3" s="28" t="s">
        <v>36</v>
      </c>
      <c r="U3" s="78"/>
      <c r="V3" s="81"/>
    </row>
    <row r="4" spans="1:22" ht="15" customHeight="1">
      <c r="A4" s="3"/>
      <c r="B4" s="4" t="s">
        <v>0</v>
      </c>
      <c r="C4" s="4" t="s">
        <v>1</v>
      </c>
      <c r="D4" s="45" t="s">
        <v>24</v>
      </c>
      <c r="E4" s="45" t="s">
        <v>20</v>
      </c>
      <c r="F4" s="46" t="s">
        <v>21</v>
      </c>
      <c r="G4" s="6" t="s">
        <v>18</v>
      </c>
      <c r="H4" s="31" t="s">
        <v>18</v>
      </c>
      <c r="I4" s="6" t="s">
        <v>18</v>
      </c>
      <c r="J4" s="5" t="s">
        <v>18</v>
      </c>
      <c r="K4" s="5" t="s">
        <v>18</v>
      </c>
      <c r="L4" s="5" t="s">
        <v>18</v>
      </c>
      <c r="M4" s="5" t="s">
        <v>28</v>
      </c>
      <c r="N4" s="7"/>
      <c r="O4" s="6" t="s">
        <v>18</v>
      </c>
      <c r="P4" s="5"/>
      <c r="Q4" s="7"/>
      <c r="R4" s="6" t="s">
        <v>18</v>
      </c>
      <c r="S4" s="28" t="s">
        <v>35</v>
      </c>
      <c r="T4" s="28" t="s">
        <v>37</v>
      </c>
      <c r="U4" s="79"/>
      <c r="V4" s="82"/>
    </row>
    <row r="5" spans="1:22" ht="15" customHeight="1">
      <c r="A5" s="3">
        <v>1</v>
      </c>
      <c r="B5" s="4" t="s">
        <v>66</v>
      </c>
      <c r="C5" s="9" t="s">
        <v>67</v>
      </c>
      <c r="D5" s="10" t="s">
        <v>10</v>
      </c>
      <c r="E5" s="11">
        <v>0.0015625</v>
      </c>
      <c r="F5" s="12">
        <v>0.29556712962962967</v>
      </c>
      <c r="G5" s="56">
        <v>0.006944444444444444</v>
      </c>
      <c r="H5" s="57">
        <v>0.0625</v>
      </c>
      <c r="I5" s="56">
        <v>0.011111111111111112</v>
      </c>
      <c r="J5" s="56">
        <v>0.010416666666666666</v>
      </c>
      <c r="K5" s="56">
        <v>0.010416666666666666</v>
      </c>
      <c r="L5" s="56">
        <v>0.011111111111111112</v>
      </c>
      <c r="M5" s="60">
        <v>6</v>
      </c>
      <c r="N5" s="61">
        <v>0.0006944444444444445</v>
      </c>
      <c r="O5" s="62">
        <f aca="true" t="shared" si="0" ref="O5:O18">M5*N5</f>
        <v>0.004166666666666667</v>
      </c>
      <c r="P5" s="60">
        <v>17</v>
      </c>
      <c r="Q5" s="61">
        <v>0.00034722222222222224</v>
      </c>
      <c r="R5" s="62">
        <f aca="true" t="shared" si="1" ref="R5:R18">P5*Q5</f>
        <v>0.005902777777777778</v>
      </c>
      <c r="S5" s="63">
        <v>0.020833333333333332</v>
      </c>
      <c r="T5" s="64">
        <f aca="true" t="shared" si="2" ref="T5:T18">SUM(G5+H5+I5+J5+K5+L5+O5+R5+S5)</f>
        <v>0.1434027777777778</v>
      </c>
      <c r="U5" s="26">
        <f aca="true" t="shared" si="3" ref="U5:U18">F5-E5</f>
        <v>0.29400462962962964</v>
      </c>
      <c r="V5" s="13">
        <f aca="true" t="shared" si="4" ref="V5:V18">U5-T5</f>
        <v>0.15060185185185185</v>
      </c>
    </row>
    <row r="6" spans="1:22" ht="15" customHeight="1">
      <c r="A6" s="3">
        <v>2</v>
      </c>
      <c r="B6" s="4" t="s">
        <v>63</v>
      </c>
      <c r="C6" s="9" t="s">
        <v>64</v>
      </c>
      <c r="D6" s="10" t="s">
        <v>7</v>
      </c>
      <c r="E6" s="11">
        <v>0.00104166666666667</v>
      </c>
      <c r="F6" s="12">
        <v>0.30040509259259257</v>
      </c>
      <c r="G6" s="56">
        <v>0.013888888888888888</v>
      </c>
      <c r="H6" s="57">
        <v>0.0625</v>
      </c>
      <c r="I6" s="56">
        <v>0.007638888888888889</v>
      </c>
      <c r="J6" s="56">
        <v>0.010416666666666666</v>
      </c>
      <c r="K6" s="56">
        <v>0.010416666666666666</v>
      </c>
      <c r="L6" s="56">
        <v>0.011458333333333334</v>
      </c>
      <c r="M6" s="60">
        <v>21</v>
      </c>
      <c r="N6" s="61">
        <v>0.0006944444444444445</v>
      </c>
      <c r="O6" s="62">
        <f t="shared" si="0"/>
        <v>0.014583333333333334</v>
      </c>
      <c r="P6" s="60">
        <v>18</v>
      </c>
      <c r="Q6" s="61">
        <v>0.00034722222222222224</v>
      </c>
      <c r="R6" s="62">
        <f t="shared" si="1"/>
        <v>0.00625</v>
      </c>
      <c r="S6" s="63">
        <v>0</v>
      </c>
      <c r="T6" s="64">
        <f t="shared" si="2"/>
        <v>0.1371527777777778</v>
      </c>
      <c r="U6" s="26">
        <f t="shared" si="3"/>
        <v>0.2993634259259259</v>
      </c>
      <c r="V6" s="13">
        <f t="shared" si="4"/>
        <v>0.16221064814814812</v>
      </c>
    </row>
    <row r="7" spans="1:22" ht="15" customHeight="1">
      <c r="A7" s="3">
        <v>3</v>
      </c>
      <c r="B7" s="4" t="s">
        <v>61</v>
      </c>
      <c r="C7" s="9" t="s">
        <v>62</v>
      </c>
      <c r="D7" s="10" t="s">
        <v>6</v>
      </c>
      <c r="E7" s="11">
        <v>0.000868055555555556</v>
      </c>
      <c r="F7" s="12">
        <v>0.3076736111111111</v>
      </c>
      <c r="G7" s="56">
        <v>0.006944444444444444</v>
      </c>
      <c r="H7" s="57">
        <v>0.0625</v>
      </c>
      <c r="I7" s="56">
        <v>0.010416666666666666</v>
      </c>
      <c r="J7" s="56">
        <v>0.010416666666666666</v>
      </c>
      <c r="K7" s="56">
        <v>0.010416666666666666</v>
      </c>
      <c r="L7" s="56">
        <v>0.010416666666666666</v>
      </c>
      <c r="M7" s="60">
        <v>22</v>
      </c>
      <c r="N7" s="61">
        <v>0.0006944444444444445</v>
      </c>
      <c r="O7" s="62">
        <f t="shared" si="0"/>
        <v>0.015277777777777779</v>
      </c>
      <c r="P7" s="60">
        <v>16</v>
      </c>
      <c r="Q7" s="61">
        <v>0.00034722222222222224</v>
      </c>
      <c r="R7" s="62">
        <f t="shared" si="1"/>
        <v>0.005555555555555556</v>
      </c>
      <c r="S7" s="63">
        <v>0</v>
      </c>
      <c r="T7" s="64">
        <f t="shared" si="2"/>
        <v>0.13194444444444448</v>
      </c>
      <c r="U7" s="26">
        <f t="shared" si="3"/>
        <v>0.3068055555555555</v>
      </c>
      <c r="V7" s="13">
        <f t="shared" si="4"/>
        <v>0.17486111111111102</v>
      </c>
    </row>
    <row r="8" spans="1:22" ht="15" customHeight="1">
      <c r="A8" s="3">
        <v>4</v>
      </c>
      <c r="B8" s="4" t="s">
        <v>57</v>
      </c>
      <c r="C8" s="9" t="s">
        <v>58</v>
      </c>
      <c r="D8" s="10" t="s">
        <v>33</v>
      </c>
      <c r="E8" s="11">
        <v>0.000520833333333333</v>
      </c>
      <c r="F8" s="12">
        <v>0.3066666666666667</v>
      </c>
      <c r="G8" s="56">
        <v>0.013888888888888888</v>
      </c>
      <c r="H8" s="57">
        <v>0.0625</v>
      </c>
      <c r="I8" s="56">
        <v>0.009027777777777779</v>
      </c>
      <c r="J8" s="56">
        <v>0.010416666666666666</v>
      </c>
      <c r="K8" s="56">
        <v>0</v>
      </c>
      <c r="L8" s="56">
        <v>0.01076388888888889</v>
      </c>
      <c r="M8" s="60">
        <v>19</v>
      </c>
      <c r="N8" s="61">
        <v>0.0006944444444444445</v>
      </c>
      <c r="O8" s="62">
        <f t="shared" si="0"/>
        <v>0.013194444444444444</v>
      </c>
      <c r="P8" s="60">
        <v>16</v>
      </c>
      <c r="Q8" s="61">
        <v>0.00034722222222222224</v>
      </c>
      <c r="R8" s="62">
        <f t="shared" si="1"/>
        <v>0.005555555555555556</v>
      </c>
      <c r="S8" s="63">
        <v>0</v>
      </c>
      <c r="T8" s="64">
        <f t="shared" si="2"/>
        <v>0.12534722222222222</v>
      </c>
      <c r="U8" s="26">
        <f t="shared" si="3"/>
        <v>0.30614583333333334</v>
      </c>
      <c r="V8" s="13">
        <f t="shared" si="4"/>
        <v>0.18079861111111112</v>
      </c>
    </row>
    <row r="9" spans="1:23" ht="15" customHeight="1">
      <c r="A9" s="3">
        <v>5</v>
      </c>
      <c r="B9" s="4" t="s">
        <v>75</v>
      </c>
      <c r="C9" s="9" t="s">
        <v>76</v>
      </c>
      <c r="D9" s="10" t="s">
        <v>14</v>
      </c>
      <c r="E9" s="11">
        <v>0.00243055555555556</v>
      </c>
      <c r="F9" s="12">
        <v>0.3186574074074074</v>
      </c>
      <c r="G9" s="56">
        <v>0.013888888888888888</v>
      </c>
      <c r="H9" s="57">
        <v>0.0625</v>
      </c>
      <c r="I9" s="56">
        <v>0.011111111111111112</v>
      </c>
      <c r="J9" s="56">
        <v>0.010416666666666666</v>
      </c>
      <c r="K9" s="56">
        <v>0.010416666666666666</v>
      </c>
      <c r="L9" s="56">
        <v>0.011805555555555555</v>
      </c>
      <c r="M9" s="60"/>
      <c r="N9" s="61">
        <v>0.0006944444444444445</v>
      </c>
      <c r="O9" s="62">
        <f t="shared" si="0"/>
        <v>0</v>
      </c>
      <c r="P9" s="60">
        <v>21</v>
      </c>
      <c r="Q9" s="61">
        <v>0.00034722222222222224</v>
      </c>
      <c r="R9" s="62">
        <f t="shared" si="1"/>
        <v>0.007291666666666667</v>
      </c>
      <c r="S9" s="63">
        <v>0</v>
      </c>
      <c r="T9" s="64">
        <f t="shared" si="2"/>
        <v>0.12743055555555557</v>
      </c>
      <c r="U9" s="26">
        <f t="shared" si="3"/>
        <v>0.31622685185185184</v>
      </c>
      <c r="V9" s="13">
        <f t="shared" si="4"/>
        <v>0.18879629629629627</v>
      </c>
      <c r="W9" s="23" t="s">
        <v>167</v>
      </c>
    </row>
    <row r="10" spans="1:23" ht="15" customHeight="1">
      <c r="A10" s="3">
        <v>6</v>
      </c>
      <c r="B10" s="4" t="s">
        <v>54</v>
      </c>
      <c r="C10" s="9" t="s">
        <v>55</v>
      </c>
      <c r="D10" s="10" t="s">
        <v>4</v>
      </c>
      <c r="E10" s="11">
        <v>0.000347222222222222</v>
      </c>
      <c r="F10" s="12">
        <v>0.2967476851851852</v>
      </c>
      <c r="G10" s="56">
        <v>0.013888888888888888</v>
      </c>
      <c r="H10" s="57">
        <v>0.0625</v>
      </c>
      <c r="I10" s="56">
        <v>0.007638888888888889</v>
      </c>
      <c r="J10" s="56">
        <v>0.010416666666666666</v>
      </c>
      <c r="K10" s="56">
        <v>0</v>
      </c>
      <c r="L10" s="56">
        <v>0.015277777777777777</v>
      </c>
      <c r="M10" s="60"/>
      <c r="N10" s="61">
        <v>0.0006944444444444445</v>
      </c>
      <c r="O10" s="62">
        <f t="shared" si="0"/>
        <v>0</v>
      </c>
      <c r="P10" s="60">
        <v>6</v>
      </c>
      <c r="Q10" s="61">
        <v>0.00034722222222222224</v>
      </c>
      <c r="R10" s="62">
        <f t="shared" si="1"/>
        <v>0.0020833333333333333</v>
      </c>
      <c r="S10" s="63">
        <v>0.013888888888888888</v>
      </c>
      <c r="T10" s="64">
        <f t="shared" si="2"/>
        <v>0.12569444444444447</v>
      </c>
      <c r="U10" s="26">
        <f t="shared" si="3"/>
        <v>0.29640046296296296</v>
      </c>
      <c r="V10" s="13">
        <f t="shared" si="4"/>
        <v>0.1707060185185185</v>
      </c>
      <c r="W10" s="23" t="s">
        <v>166</v>
      </c>
    </row>
    <row r="11" spans="1:23" ht="15" customHeight="1">
      <c r="A11" s="3">
        <v>7</v>
      </c>
      <c r="B11" s="4" t="s">
        <v>68</v>
      </c>
      <c r="C11" s="9" t="s">
        <v>69</v>
      </c>
      <c r="D11" s="37" t="s">
        <v>16</v>
      </c>
      <c r="E11" s="11">
        <v>0.00173611111111111</v>
      </c>
      <c r="F11" s="12">
        <v>0.2985069444444444</v>
      </c>
      <c r="G11" s="56">
        <v>0.013888888888888888</v>
      </c>
      <c r="H11" s="57">
        <v>0.0625</v>
      </c>
      <c r="I11" s="56">
        <v>0.009722222222222222</v>
      </c>
      <c r="J11" s="56">
        <v>0.010416666666666666</v>
      </c>
      <c r="K11" s="56">
        <v>0</v>
      </c>
      <c r="L11" s="56">
        <v>0.009722222222222222</v>
      </c>
      <c r="M11" s="60"/>
      <c r="N11" s="61">
        <v>0.0006944444444444445</v>
      </c>
      <c r="O11" s="62">
        <f t="shared" si="0"/>
        <v>0</v>
      </c>
      <c r="P11" s="60">
        <v>9</v>
      </c>
      <c r="Q11" s="61">
        <v>0.00034722222222222224</v>
      </c>
      <c r="R11" s="62">
        <f t="shared" si="1"/>
        <v>0.003125</v>
      </c>
      <c r="S11" s="63">
        <v>0.006944444444444444</v>
      </c>
      <c r="T11" s="64">
        <f t="shared" si="2"/>
        <v>0.11631944444444446</v>
      </c>
      <c r="U11" s="26">
        <f t="shared" si="3"/>
        <v>0.2967708333333333</v>
      </c>
      <c r="V11" s="13">
        <f t="shared" si="4"/>
        <v>0.18045138888888884</v>
      </c>
      <c r="W11" s="23" t="s">
        <v>166</v>
      </c>
    </row>
    <row r="12" spans="1:23" ht="15" customHeight="1">
      <c r="A12" s="3">
        <v>8</v>
      </c>
      <c r="B12" s="4" t="s">
        <v>72</v>
      </c>
      <c r="C12" s="9" t="s">
        <v>25</v>
      </c>
      <c r="D12" s="10" t="s">
        <v>12</v>
      </c>
      <c r="E12" s="11">
        <v>0.00208333333333333</v>
      </c>
      <c r="F12" s="12">
        <v>0.2998263888888889</v>
      </c>
      <c r="G12" s="56">
        <v>0.013888888888888888</v>
      </c>
      <c r="H12" s="57">
        <v>0.0625</v>
      </c>
      <c r="I12" s="56">
        <v>0.004861111111111111</v>
      </c>
      <c r="J12" s="56">
        <v>0.010416666666666666</v>
      </c>
      <c r="K12" s="56">
        <v>0</v>
      </c>
      <c r="L12" s="56">
        <v>0</v>
      </c>
      <c r="M12" s="60">
        <v>16</v>
      </c>
      <c r="N12" s="61">
        <v>0.0006944444444444445</v>
      </c>
      <c r="O12" s="62">
        <f t="shared" si="0"/>
        <v>0.011111111111111112</v>
      </c>
      <c r="P12" s="60">
        <v>18</v>
      </c>
      <c r="Q12" s="61">
        <v>0.00034722222222222224</v>
      </c>
      <c r="R12" s="62">
        <f t="shared" si="1"/>
        <v>0.00625</v>
      </c>
      <c r="S12" s="63">
        <v>0</v>
      </c>
      <c r="T12" s="64">
        <f t="shared" si="2"/>
        <v>0.10902777777777779</v>
      </c>
      <c r="U12" s="26">
        <f t="shared" si="3"/>
        <v>0.2977430555555556</v>
      </c>
      <c r="V12" s="13">
        <f t="shared" si="4"/>
        <v>0.1887152777777778</v>
      </c>
      <c r="W12" s="23" t="s">
        <v>166</v>
      </c>
    </row>
    <row r="13" spans="1:23" ht="15" customHeight="1">
      <c r="A13" s="3">
        <v>9</v>
      </c>
      <c r="B13" s="4" t="s">
        <v>70</v>
      </c>
      <c r="C13" s="9" t="s">
        <v>71</v>
      </c>
      <c r="D13" s="10" t="s">
        <v>11</v>
      </c>
      <c r="E13" s="11">
        <v>0.00190972222222222</v>
      </c>
      <c r="F13" s="12">
        <v>0.29878472222222224</v>
      </c>
      <c r="G13" s="56">
        <v>0.013888888888888888</v>
      </c>
      <c r="H13" s="57">
        <v>0.041666666666666664</v>
      </c>
      <c r="I13" s="56">
        <v>0.009027777777777779</v>
      </c>
      <c r="J13" s="56">
        <v>0.010416666666666666</v>
      </c>
      <c r="K13" s="56">
        <v>0</v>
      </c>
      <c r="L13" s="56">
        <v>0.013888888888888888</v>
      </c>
      <c r="M13" s="60"/>
      <c r="N13" s="61">
        <v>0.0006944444444444445</v>
      </c>
      <c r="O13" s="62">
        <f t="shared" si="0"/>
        <v>0</v>
      </c>
      <c r="P13" s="60">
        <v>11</v>
      </c>
      <c r="Q13" s="61">
        <v>0.00034722222222222224</v>
      </c>
      <c r="R13" s="62">
        <f t="shared" si="1"/>
        <v>0.0038194444444444448</v>
      </c>
      <c r="S13" s="63">
        <v>0</v>
      </c>
      <c r="T13" s="64">
        <f t="shared" si="2"/>
        <v>0.09270833333333332</v>
      </c>
      <c r="U13" s="26">
        <f t="shared" si="3"/>
        <v>0.296875</v>
      </c>
      <c r="V13" s="13">
        <f t="shared" si="4"/>
        <v>0.20416666666666666</v>
      </c>
      <c r="W13" s="23" t="s">
        <v>166</v>
      </c>
    </row>
    <row r="14" spans="1:23" ht="15" customHeight="1">
      <c r="A14" s="3">
        <v>10</v>
      </c>
      <c r="B14" s="4" t="s">
        <v>51</v>
      </c>
      <c r="C14" s="9" t="s">
        <v>52</v>
      </c>
      <c r="D14" s="10" t="s">
        <v>2</v>
      </c>
      <c r="E14" s="11">
        <v>0</v>
      </c>
      <c r="F14" s="12">
        <v>0.3198842592592593</v>
      </c>
      <c r="G14" s="56">
        <v>0.013888888888888888</v>
      </c>
      <c r="H14" s="57">
        <v>0.0625</v>
      </c>
      <c r="I14" s="56">
        <v>0.010416666666666666</v>
      </c>
      <c r="J14" s="56">
        <v>0.010416666666666666</v>
      </c>
      <c r="K14" s="56">
        <v>0</v>
      </c>
      <c r="L14" s="56">
        <v>0</v>
      </c>
      <c r="M14" s="60"/>
      <c r="N14" s="61">
        <v>0.0006944444444444445</v>
      </c>
      <c r="O14" s="62">
        <f t="shared" si="0"/>
        <v>0</v>
      </c>
      <c r="P14" s="60">
        <v>17</v>
      </c>
      <c r="Q14" s="61">
        <v>0.00034722222222222224</v>
      </c>
      <c r="R14" s="62">
        <f t="shared" si="1"/>
        <v>0.005902777777777778</v>
      </c>
      <c r="S14" s="63">
        <v>0</v>
      </c>
      <c r="T14" s="64">
        <f t="shared" si="2"/>
        <v>0.10312500000000002</v>
      </c>
      <c r="U14" s="26">
        <f t="shared" si="3"/>
        <v>0.3198842592592593</v>
      </c>
      <c r="V14" s="13">
        <f t="shared" si="4"/>
        <v>0.21675925925925926</v>
      </c>
      <c r="W14" s="23" t="s">
        <v>165</v>
      </c>
    </row>
    <row r="15" spans="1:22" ht="15" customHeight="1">
      <c r="A15" s="3">
        <v>11</v>
      </c>
      <c r="B15" s="4" t="s">
        <v>73</v>
      </c>
      <c r="C15" s="9" t="s">
        <v>74</v>
      </c>
      <c r="D15" s="10" t="s">
        <v>13</v>
      </c>
      <c r="E15" s="11">
        <v>0.00225694444444444</v>
      </c>
      <c r="F15" s="12" t="s">
        <v>168</v>
      </c>
      <c r="G15" s="56">
        <v>0</v>
      </c>
      <c r="H15" s="57">
        <v>0</v>
      </c>
      <c r="I15" s="56">
        <v>0</v>
      </c>
      <c r="J15" s="56">
        <v>0</v>
      </c>
      <c r="K15" s="56">
        <v>0</v>
      </c>
      <c r="L15" s="56">
        <v>0</v>
      </c>
      <c r="M15" s="60"/>
      <c r="N15" s="61">
        <v>0.0006944444444444445</v>
      </c>
      <c r="O15" s="62">
        <f t="shared" si="0"/>
        <v>0</v>
      </c>
      <c r="P15" s="60"/>
      <c r="Q15" s="61">
        <v>0.00034722222222222224</v>
      </c>
      <c r="R15" s="62">
        <f t="shared" si="1"/>
        <v>0</v>
      </c>
      <c r="S15" s="63">
        <v>0</v>
      </c>
      <c r="T15" s="64">
        <f t="shared" si="2"/>
        <v>0</v>
      </c>
      <c r="U15" s="26" t="e">
        <f t="shared" si="3"/>
        <v>#VALUE!</v>
      </c>
      <c r="V15" s="13" t="e">
        <f t="shared" si="4"/>
        <v>#VALUE!</v>
      </c>
    </row>
    <row r="16" spans="1:22" ht="15" customHeight="1">
      <c r="A16" s="3">
        <v>12</v>
      </c>
      <c r="B16" s="4" t="s">
        <v>53</v>
      </c>
      <c r="C16" s="9" t="s">
        <v>56</v>
      </c>
      <c r="D16" s="10" t="s">
        <v>3</v>
      </c>
      <c r="E16" s="11">
        <v>0.00017361111111111112</v>
      </c>
      <c r="F16" s="12" t="s">
        <v>168</v>
      </c>
      <c r="G16" s="56">
        <v>0</v>
      </c>
      <c r="H16" s="57">
        <v>0</v>
      </c>
      <c r="I16" s="56">
        <v>0</v>
      </c>
      <c r="J16" s="56">
        <v>0</v>
      </c>
      <c r="K16" s="56">
        <v>0</v>
      </c>
      <c r="L16" s="56">
        <v>0</v>
      </c>
      <c r="M16" s="60"/>
      <c r="N16" s="61">
        <v>0.0006944444444444445</v>
      </c>
      <c r="O16" s="62">
        <f t="shared" si="0"/>
        <v>0</v>
      </c>
      <c r="P16" s="60"/>
      <c r="Q16" s="61">
        <v>0.00034722222222222224</v>
      </c>
      <c r="R16" s="62">
        <f t="shared" si="1"/>
        <v>0</v>
      </c>
      <c r="S16" s="63">
        <v>0</v>
      </c>
      <c r="T16" s="64">
        <f t="shared" si="2"/>
        <v>0</v>
      </c>
      <c r="U16" s="26" t="e">
        <f t="shared" si="3"/>
        <v>#VALUE!</v>
      </c>
      <c r="V16" s="13" t="e">
        <f t="shared" si="4"/>
        <v>#VALUE!</v>
      </c>
    </row>
    <row r="17" spans="1:22" ht="15" customHeight="1">
      <c r="A17" s="3">
        <v>13</v>
      </c>
      <c r="B17" s="4" t="s">
        <v>65</v>
      </c>
      <c r="C17" s="9" t="s">
        <v>31</v>
      </c>
      <c r="D17" s="10" t="s">
        <v>9</v>
      </c>
      <c r="E17" s="11">
        <v>0.00138888888888889</v>
      </c>
      <c r="F17" s="12" t="s">
        <v>168</v>
      </c>
      <c r="G17" s="56">
        <v>0</v>
      </c>
      <c r="H17" s="57">
        <v>0</v>
      </c>
      <c r="I17" s="56">
        <v>0</v>
      </c>
      <c r="J17" s="56">
        <v>0</v>
      </c>
      <c r="K17" s="56">
        <v>0</v>
      </c>
      <c r="L17" s="56">
        <v>0</v>
      </c>
      <c r="M17" s="60"/>
      <c r="N17" s="61">
        <v>0.0006944444444444445</v>
      </c>
      <c r="O17" s="62">
        <f t="shared" si="0"/>
        <v>0</v>
      </c>
      <c r="P17" s="60"/>
      <c r="Q17" s="61">
        <v>0.00034722222222222224</v>
      </c>
      <c r="R17" s="62">
        <f t="shared" si="1"/>
        <v>0</v>
      </c>
      <c r="S17" s="63">
        <v>0</v>
      </c>
      <c r="T17" s="64">
        <f t="shared" si="2"/>
        <v>0</v>
      </c>
      <c r="U17" s="26" t="e">
        <f t="shared" si="3"/>
        <v>#VALUE!</v>
      </c>
      <c r="V17" s="13" t="e">
        <f t="shared" si="4"/>
        <v>#VALUE!</v>
      </c>
    </row>
    <row r="18" spans="1:22" ht="15" customHeight="1" thickBot="1">
      <c r="A18" s="14">
        <v>14</v>
      </c>
      <c r="B18" s="40" t="s">
        <v>77</v>
      </c>
      <c r="C18" s="15" t="s">
        <v>78</v>
      </c>
      <c r="D18" s="16" t="s">
        <v>15</v>
      </c>
      <c r="E18" s="48">
        <v>0.00260416666666667</v>
      </c>
      <c r="F18" s="17" t="s">
        <v>168</v>
      </c>
      <c r="G18" s="18">
        <v>0</v>
      </c>
      <c r="H18" s="47">
        <v>0</v>
      </c>
      <c r="I18" s="38">
        <v>0</v>
      </c>
      <c r="J18" s="38">
        <v>0</v>
      </c>
      <c r="K18" s="38">
        <v>0</v>
      </c>
      <c r="L18" s="38">
        <v>0</v>
      </c>
      <c r="M18" s="19"/>
      <c r="N18" s="32">
        <v>0.0006944444444444445</v>
      </c>
      <c r="O18" s="18">
        <f t="shared" si="0"/>
        <v>0</v>
      </c>
      <c r="P18" s="19"/>
      <c r="Q18" s="32">
        <v>0.00034722222222222224</v>
      </c>
      <c r="R18" s="18">
        <f t="shared" si="1"/>
        <v>0</v>
      </c>
      <c r="S18" s="24">
        <v>0</v>
      </c>
      <c r="T18" s="20">
        <f t="shared" si="2"/>
        <v>0</v>
      </c>
      <c r="U18" s="21" t="e">
        <f t="shared" si="3"/>
        <v>#VALUE!</v>
      </c>
      <c r="V18" s="22" t="e">
        <f t="shared" si="4"/>
        <v>#VALUE!</v>
      </c>
    </row>
    <row r="19" spans="7:22" ht="15" customHeight="1" thickBot="1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9.5" customHeight="1" thickBot="1">
      <c r="A20" s="71" t="s">
        <v>23</v>
      </c>
      <c r="B20" s="72"/>
      <c r="C20" s="72"/>
      <c r="D20" s="72"/>
      <c r="E20" s="72"/>
      <c r="F20" s="73"/>
      <c r="G20" s="89"/>
      <c r="H20" s="89"/>
      <c r="I20" s="93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91" t="s">
        <v>17</v>
      </c>
      <c r="V20" s="92"/>
    </row>
    <row r="21" spans="1:22" ht="15" customHeight="1">
      <c r="A21" s="74"/>
      <c r="B21" s="75"/>
      <c r="C21" s="75"/>
      <c r="D21" s="75"/>
      <c r="E21" s="75"/>
      <c r="F21" s="76"/>
      <c r="G21" s="53" t="s">
        <v>41</v>
      </c>
      <c r="H21" s="53" t="s">
        <v>38</v>
      </c>
      <c r="I21" s="49"/>
      <c r="J21" s="44" t="s">
        <v>43</v>
      </c>
      <c r="K21" s="29" t="s">
        <v>45</v>
      </c>
      <c r="L21" s="34" t="s">
        <v>47</v>
      </c>
      <c r="M21" s="83" t="s">
        <v>29</v>
      </c>
      <c r="N21" s="84"/>
      <c r="O21" s="85"/>
      <c r="P21" s="83" t="s">
        <v>49</v>
      </c>
      <c r="Q21" s="84"/>
      <c r="R21" s="85"/>
      <c r="S21" s="2" t="s">
        <v>34</v>
      </c>
      <c r="T21" s="2" t="s">
        <v>128</v>
      </c>
      <c r="U21" s="77" t="s">
        <v>129</v>
      </c>
      <c r="V21" s="80" t="s">
        <v>130</v>
      </c>
    </row>
    <row r="22" spans="1:22" ht="15" customHeight="1">
      <c r="A22" s="74"/>
      <c r="B22" s="75"/>
      <c r="C22" s="75"/>
      <c r="D22" s="75"/>
      <c r="E22" s="75"/>
      <c r="F22" s="76"/>
      <c r="G22" s="54" t="s">
        <v>42</v>
      </c>
      <c r="H22" s="54" t="s">
        <v>39</v>
      </c>
      <c r="I22" s="50"/>
      <c r="J22" s="45" t="s">
        <v>44</v>
      </c>
      <c r="K22" s="30" t="s">
        <v>46</v>
      </c>
      <c r="L22" s="36" t="s">
        <v>48</v>
      </c>
      <c r="M22" s="86" t="s">
        <v>27</v>
      </c>
      <c r="N22" s="87"/>
      <c r="O22" s="88"/>
      <c r="P22" s="86" t="s">
        <v>50</v>
      </c>
      <c r="Q22" s="87"/>
      <c r="R22" s="88"/>
      <c r="S22" s="28" t="s">
        <v>35</v>
      </c>
      <c r="T22" s="28" t="s">
        <v>36</v>
      </c>
      <c r="U22" s="78"/>
      <c r="V22" s="81"/>
    </row>
    <row r="23" spans="1:22" ht="15" customHeight="1">
      <c r="A23" s="3"/>
      <c r="B23" s="4" t="s">
        <v>0</v>
      </c>
      <c r="C23" s="4" t="s">
        <v>26</v>
      </c>
      <c r="D23" s="45" t="s">
        <v>24</v>
      </c>
      <c r="E23" s="45" t="s">
        <v>20</v>
      </c>
      <c r="F23" s="46" t="s">
        <v>21</v>
      </c>
      <c r="G23" s="55" t="s">
        <v>18</v>
      </c>
      <c r="H23" s="55" t="s">
        <v>18</v>
      </c>
      <c r="I23" s="51"/>
      <c r="J23" s="7" t="s">
        <v>18</v>
      </c>
      <c r="K23" s="5" t="s">
        <v>18</v>
      </c>
      <c r="L23" s="5" t="s">
        <v>18</v>
      </c>
      <c r="M23" s="5" t="s">
        <v>28</v>
      </c>
      <c r="N23" s="7"/>
      <c r="O23" s="6" t="s">
        <v>18</v>
      </c>
      <c r="P23" s="5"/>
      <c r="Q23" s="7"/>
      <c r="R23" s="6" t="s">
        <v>18</v>
      </c>
      <c r="S23" s="8" t="s">
        <v>18</v>
      </c>
      <c r="T23" s="28" t="s">
        <v>37</v>
      </c>
      <c r="U23" s="78"/>
      <c r="V23" s="81"/>
    </row>
    <row r="24" spans="1:22" ht="15" customHeight="1">
      <c r="A24" s="3">
        <v>1</v>
      </c>
      <c r="B24" s="4" t="s">
        <v>59</v>
      </c>
      <c r="C24" s="9" t="s">
        <v>60</v>
      </c>
      <c r="D24" s="10" t="s">
        <v>5</v>
      </c>
      <c r="E24" s="11">
        <v>0.000694444444444444</v>
      </c>
      <c r="F24" s="12">
        <v>0.1995949074074074</v>
      </c>
      <c r="G24" s="56">
        <v>0.007638888888888889</v>
      </c>
      <c r="H24" s="57">
        <v>0.0625</v>
      </c>
      <c r="I24" s="51"/>
      <c r="J24" s="56">
        <v>0.010416666666666666</v>
      </c>
      <c r="K24" s="56">
        <v>0.010416666666666666</v>
      </c>
      <c r="L24" s="56">
        <v>0.005902777777777778</v>
      </c>
      <c r="M24" s="60">
        <v>21</v>
      </c>
      <c r="N24" s="61">
        <v>0.0006944444444444445</v>
      </c>
      <c r="O24" s="62">
        <f aca="true" t="shared" si="5" ref="O24:O53">M24*N24</f>
        <v>0.014583333333333334</v>
      </c>
      <c r="P24" s="60">
        <v>15</v>
      </c>
      <c r="Q24" s="61">
        <v>0.00034722222222222224</v>
      </c>
      <c r="R24" s="62">
        <f aca="true" t="shared" si="6" ref="R24:R53">P24*Q24</f>
        <v>0.005208333333333334</v>
      </c>
      <c r="S24" s="63">
        <v>0.013888888888888888</v>
      </c>
      <c r="T24" s="64">
        <f aca="true" t="shared" si="7" ref="T24:T53">SUM(G24+H24+I24+J24+K24+L24+O24+R24+S24)</f>
        <v>0.13055555555555556</v>
      </c>
      <c r="U24" s="26">
        <f aca="true" t="shared" si="8" ref="U24:U53">F24-E24</f>
        <v>0.19890046296296296</v>
      </c>
      <c r="V24" s="27">
        <f aca="true" t="shared" si="9" ref="V24:V53">U24-T24</f>
        <v>0.0683449074074074</v>
      </c>
    </row>
    <row r="25" spans="1:22" ht="15" customHeight="1">
      <c r="A25" s="3">
        <v>2</v>
      </c>
      <c r="B25" s="4" t="s">
        <v>163</v>
      </c>
      <c r="C25" s="9" t="s">
        <v>112</v>
      </c>
      <c r="D25" s="10" t="s">
        <v>148</v>
      </c>
      <c r="E25" s="11">
        <v>0.00607638888888889</v>
      </c>
      <c r="F25" s="12">
        <v>0.21534722222222222</v>
      </c>
      <c r="G25" s="56">
        <v>0.008333333333333333</v>
      </c>
      <c r="H25" s="57">
        <v>0.0625</v>
      </c>
      <c r="I25" s="51"/>
      <c r="J25" s="56">
        <v>0.010416666666666666</v>
      </c>
      <c r="K25" s="56">
        <v>0.010416666666666666</v>
      </c>
      <c r="L25" s="56">
        <v>0.010416666666666666</v>
      </c>
      <c r="M25" s="60">
        <v>17</v>
      </c>
      <c r="N25" s="61">
        <v>0.0006944444444444445</v>
      </c>
      <c r="O25" s="62">
        <f t="shared" si="5"/>
        <v>0.011805555555555555</v>
      </c>
      <c r="P25" s="60">
        <v>16</v>
      </c>
      <c r="Q25" s="61">
        <v>0.00034722222222222224</v>
      </c>
      <c r="R25" s="62">
        <f t="shared" si="6"/>
        <v>0.005555555555555556</v>
      </c>
      <c r="S25" s="63">
        <v>0.006944444444444444</v>
      </c>
      <c r="T25" s="64">
        <f t="shared" si="7"/>
        <v>0.12638888888888888</v>
      </c>
      <c r="U25" s="26">
        <f t="shared" si="8"/>
        <v>0.20927083333333332</v>
      </c>
      <c r="V25" s="27">
        <f t="shared" si="9"/>
        <v>0.08288194444444444</v>
      </c>
    </row>
    <row r="26" spans="1:22" ht="15" customHeight="1">
      <c r="A26" s="3">
        <v>3</v>
      </c>
      <c r="B26" s="4" t="s">
        <v>119</v>
      </c>
      <c r="C26" s="9" t="s">
        <v>162</v>
      </c>
      <c r="D26" s="10" t="s">
        <v>152</v>
      </c>
      <c r="E26" s="11">
        <v>0.00677083333333333</v>
      </c>
      <c r="F26" s="12">
        <v>0.20190972222222223</v>
      </c>
      <c r="G26" s="56">
        <v>0.011111111111111112</v>
      </c>
      <c r="H26" s="57">
        <v>0.020833333333333332</v>
      </c>
      <c r="I26" s="51"/>
      <c r="J26" s="56">
        <v>0.010416666666666666</v>
      </c>
      <c r="K26" s="56">
        <v>0.010416666666666666</v>
      </c>
      <c r="L26" s="56">
        <v>0.010069444444444445</v>
      </c>
      <c r="M26" s="60">
        <v>32</v>
      </c>
      <c r="N26" s="61">
        <v>0.0006944444444444445</v>
      </c>
      <c r="O26" s="62">
        <f t="shared" si="5"/>
        <v>0.022222222222222223</v>
      </c>
      <c r="P26" s="60">
        <v>7</v>
      </c>
      <c r="Q26" s="61">
        <v>0.00034722222222222224</v>
      </c>
      <c r="R26" s="62">
        <f t="shared" si="6"/>
        <v>0.0024305555555555556</v>
      </c>
      <c r="S26" s="63">
        <v>0.020833333333333332</v>
      </c>
      <c r="T26" s="64">
        <f t="shared" si="7"/>
        <v>0.10833333333333334</v>
      </c>
      <c r="U26" s="26">
        <f t="shared" si="8"/>
        <v>0.1951388888888889</v>
      </c>
      <c r="V26" s="27">
        <f t="shared" si="9"/>
        <v>0.08680555555555555</v>
      </c>
    </row>
    <row r="27" spans="1:22" ht="15" customHeight="1">
      <c r="A27" s="3">
        <v>4</v>
      </c>
      <c r="B27" s="4" t="s">
        <v>32</v>
      </c>
      <c r="C27" s="9" t="s">
        <v>164</v>
      </c>
      <c r="D27" s="10" t="s">
        <v>8</v>
      </c>
      <c r="E27" s="11">
        <v>0.00121527777777778</v>
      </c>
      <c r="F27" s="12">
        <v>0.2123611111111111</v>
      </c>
      <c r="G27" s="56">
        <v>0.010416666666666666</v>
      </c>
      <c r="H27" s="57">
        <v>0.0625</v>
      </c>
      <c r="I27" s="51"/>
      <c r="J27" s="56">
        <v>0</v>
      </c>
      <c r="K27" s="56">
        <v>0.010416666666666666</v>
      </c>
      <c r="L27" s="56">
        <v>0.017361111111111112</v>
      </c>
      <c r="M27" s="60">
        <v>24</v>
      </c>
      <c r="N27" s="61">
        <v>0.0006944444444444445</v>
      </c>
      <c r="O27" s="62">
        <f t="shared" si="5"/>
        <v>0.016666666666666666</v>
      </c>
      <c r="P27" s="60">
        <v>13</v>
      </c>
      <c r="Q27" s="61">
        <v>0.00034722222222222224</v>
      </c>
      <c r="R27" s="62">
        <f t="shared" si="6"/>
        <v>0.004513888888888889</v>
      </c>
      <c r="S27" s="63">
        <v>0</v>
      </c>
      <c r="T27" s="64">
        <f t="shared" si="7"/>
        <v>0.121875</v>
      </c>
      <c r="U27" s="26">
        <f t="shared" si="8"/>
        <v>0.21114583333333334</v>
      </c>
      <c r="V27" s="27">
        <f t="shared" si="9"/>
        <v>0.08927083333333334</v>
      </c>
    </row>
    <row r="28" spans="1:22" ht="15" customHeight="1">
      <c r="A28" s="3">
        <v>5</v>
      </c>
      <c r="B28" s="4" t="s">
        <v>90</v>
      </c>
      <c r="C28" s="9" t="s">
        <v>91</v>
      </c>
      <c r="D28" s="10" t="s">
        <v>137</v>
      </c>
      <c r="E28" s="11">
        <v>0.00399305555555556</v>
      </c>
      <c r="F28" s="12">
        <v>0.21393518518518517</v>
      </c>
      <c r="G28" s="56">
        <v>0.0062499999999999995</v>
      </c>
      <c r="H28" s="57">
        <v>0.0625</v>
      </c>
      <c r="I28" s="51"/>
      <c r="J28" s="56">
        <v>0.010416666666666666</v>
      </c>
      <c r="K28" s="56">
        <v>0.010416666666666666</v>
      </c>
      <c r="L28" s="56">
        <v>0.007986111111111112</v>
      </c>
      <c r="M28" s="60">
        <v>4</v>
      </c>
      <c r="N28" s="61">
        <v>0.0006944444444444445</v>
      </c>
      <c r="O28" s="62">
        <f t="shared" si="5"/>
        <v>0.002777777777777778</v>
      </c>
      <c r="P28" s="60">
        <v>14</v>
      </c>
      <c r="Q28" s="61">
        <v>0.00034722222222222224</v>
      </c>
      <c r="R28" s="62">
        <f t="shared" si="6"/>
        <v>0.004861111111111111</v>
      </c>
      <c r="S28" s="63">
        <v>0</v>
      </c>
      <c r="T28" s="64">
        <f t="shared" si="7"/>
        <v>0.10520833333333335</v>
      </c>
      <c r="U28" s="26">
        <f t="shared" si="8"/>
        <v>0.2099421296296296</v>
      </c>
      <c r="V28" s="27">
        <f t="shared" si="9"/>
        <v>0.10473379629629626</v>
      </c>
    </row>
    <row r="29" spans="1:22" ht="15" customHeight="1">
      <c r="A29" s="3">
        <v>6</v>
      </c>
      <c r="B29" s="4" t="s">
        <v>117</v>
      </c>
      <c r="C29" s="9" t="s">
        <v>118</v>
      </c>
      <c r="D29" s="10" t="s">
        <v>151</v>
      </c>
      <c r="E29" s="11">
        <v>0.00659722222222222</v>
      </c>
      <c r="F29" s="12">
        <v>0.23456018518518518</v>
      </c>
      <c r="G29" s="56">
        <v>0.012499999999999999</v>
      </c>
      <c r="H29" s="57">
        <v>0.0625</v>
      </c>
      <c r="I29" s="51"/>
      <c r="J29" s="56">
        <v>0.010416666666666666</v>
      </c>
      <c r="K29" s="56">
        <v>0.010416666666666666</v>
      </c>
      <c r="L29" s="56">
        <v>0.009722222222222222</v>
      </c>
      <c r="M29" s="60">
        <v>20</v>
      </c>
      <c r="N29" s="61">
        <v>0.0006944444444444445</v>
      </c>
      <c r="O29" s="62">
        <f t="shared" si="5"/>
        <v>0.01388888888888889</v>
      </c>
      <c r="P29" s="60">
        <v>8</v>
      </c>
      <c r="Q29" s="61">
        <v>0.00034722222222222224</v>
      </c>
      <c r="R29" s="62">
        <f t="shared" si="6"/>
        <v>0.002777777777777778</v>
      </c>
      <c r="S29" s="63">
        <v>0</v>
      </c>
      <c r="T29" s="64">
        <f t="shared" si="7"/>
        <v>0.12222222222222225</v>
      </c>
      <c r="U29" s="26">
        <f t="shared" si="8"/>
        <v>0.22796296296296295</v>
      </c>
      <c r="V29" s="27">
        <f t="shared" si="9"/>
        <v>0.1057407407407407</v>
      </c>
    </row>
    <row r="30" spans="1:22" ht="15" customHeight="1">
      <c r="A30" s="3">
        <v>7</v>
      </c>
      <c r="B30" s="4" t="s">
        <v>122</v>
      </c>
      <c r="C30" s="9" t="s">
        <v>123</v>
      </c>
      <c r="D30" s="10" t="s">
        <v>154</v>
      </c>
      <c r="E30" s="11">
        <v>0.00711805555555555</v>
      </c>
      <c r="F30" s="12">
        <v>0.25052083333333336</v>
      </c>
      <c r="G30" s="56">
        <v>0.012499999999999999</v>
      </c>
      <c r="H30" s="57">
        <v>0.0625</v>
      </c>
      <c r="I30" s="51"/>
      <c r="J30" s="56">
        <v>0.010416666666666666</v>
      </c>
      <c r="K30" s="56">
        <v>0.010416666666666666</v>
      </c>
      <c r="L30" s="56">
        <v>0.010069444444444445</v>
      </c>
      <c r="M30" s="60">
        <v>36</v>
      </c>
      <c r="N30" s="61">
        <v>0.0006944444444444445</v>
      </c>
      <c r="O30" s="62">
        <f t="shared" si="5"/>
        <v>0.025</v>
      </c>
      <c r="P30" s="60">
        <v>15</v>
      </c>
      <c r="Q30" s="61">
        <v>0.00034722222222222224</v>
      </c>
      <c r="R30" s="62">
        <f t="shared" si="6"/>
        <v>0.005208333333333334</v>
      </c>
      <c r="S30" s="63">
        <v>0</v>
      </c>
      <c r="T30" s="64">
        <f t="shared" si="7"/>
        <v>0.13611111111111113</v>
      </c>
      <c r="U30" s="26">
        <f t="shared" si="8"/>
        <v>0.2434027777777778</v>
      </c>
      <c r="V30" s="27">
        <f t="shared" si="9"/>
        <v>0.10729166666666667</v>
      </c>
    </row>
    <row r="31" spans="1:22" ht="15" customHeight="1">
      <c r="A31" s="3">
        <v>8</v>
      </c>
      <c r="B31" s="4" t="s">
        <v>83</v>
      </c>
      <c r="C31" s="9" t="s">
        <v>84</v>
      </c>
      <c r="D31" s="10" t="s">
        <v>133</v>
      </c>
      <c r="E31" s="11">
        <v>0.003125</v>
      </c>
      <c r="F31" s="12">
        <v>0.21987268518518518</v>
      </c>
      <c r="G31" s="56">
        <v>0.009027777777777779</v>
      </c>
      <c r="H31" s="57">
        <v>0.0625</v>
      </c>
      <c r="I31" s="51"/>
      <c r="J31" s="56">
        <v>0.010416666666666666</v>
      </c>
      <c r="K31" s="56">
        <v>0.010416666666666666</v>
      </c>
      <c r="L31" s="56">
        <v>0.009722222222222222</v>
      </c>
      <c r="M31" s="60">
        <v>5</v>
      </c>
      <c r="N31" s="61">
        <v>0.0006944444444444445</v>
      </c>
      <c r="O31" s="62">
        <f t="shared" si="5"/>
        <v>0.0034722222222222225</v>
      </c>
      <c r="P31" s="60">
        <v>11</v>
      </c>
      <c r="Q31" s="61">
        <v>0.00034722222222222224</v>
      </c>
      <c r="R31" s="62">
        <f t="shared" si="6"/>
        <v>0.0038194444444444448</v>
      </c>
      <c r="S31" s="63">
        <v>0</v>
      </c>
      <c r="T31" s="64">
        <f t="shared" si="7"/>
        <v>0.109375</v>
      </c>
      <c r="U31" s="26">
        <f t="shared" si="8"/>
        <v>0.2167476851851852</v>
      </c>
      <c r="V31" s="27">
        <f t="shared" si="9"/>
        <v>0.1073726851851852</v>
      </c>
    </row>
    <row r="32" spans="1:22" ht="15" customHeight="1">
      <c r="A32" s="3">
        <v>9</v>
      </c>
      <c r="B32" s="4" t="s">
        <v>127</v>
      </c>
      <c r="C32" s="9" t="s">
        <v>158</v>
      </c>
      <c r="D32" s="10" t="s">
        <v>157</v>
      </c>
      <c r="E32" s="11">
        <v>0.00763888888888889</v>
      </c>
      <c r="F32" s="12">
        <v>0.2416898148148148</v>
      </c>
      <c r="G32" s="56">
        <v>0.012499999999999999</v>
      </c>
      <c r="H32" s="57">
        <v>0.0625</v>
      </c>
      <c r="I32" s="51"/>
      <c r="J32" s="56">
        <v>0.010416666666666666</v>
      </c>
      <c r="K32" s="56">
        <v>0.010416666666666666</v>
      </c>
      <c r="L32" s="56">
        <v>0.013194444444444444</v>
      </c>
      <c r="M32" s="60">
        <v>15</v>
      </c>
      <c r="N32" s="61">
        <v>0.0006944444444444445</v>
      </c>
      <c r="O32" s="62">
        <f t="shared" si="5"/>
        <v>0.010416666666666668</v>
      </c>
      <c r="P32" s="60">
        <v>20</v>
      </c>
      <c r="Q32" s="61">
        <v>0.00034722222222222224</v>
      </c>
      <c r="R32" s="62">
        <f t="shared" si="6"/>
        <v>0.006944444444444445</v>
      </c>
      <c r="S32" s="63">
        <v>0</v>
      </c>
      <c r="T32" s="64">
        <f t="shared" si="7"/>
        <v>0.12638888888888888</v>
      </c>
      <c r="U32" s="26">
        <f t="shared" si="8"/>
        <v>0.2340509259259259</v>
      </c>
      <c r="V32" s="27">
        <f t="shared" si="9"/>
        <v>0.10766203703703703</v>
      </c>
    </row>
    <row r="33" spans="1:22" ht="15" customHeight="1">
      <c r="A33" s="3">
        <v>10</v>
      </c>
      <c r="B33" s="4" t="s">
        <v>125</v>
      </c>
      <c r="C33" s="9" t="s">
        <v>126</v>
      </c>
      <c r="D33" s="10" t="s">
        <v>156</v>
      </c>
      <c r="E33" s="11">
        <v>0.00746527777777778</v>
      </c>
      <c r="F33" s="12">
        <v>0.23230324074074074</v>
      </c>
      <c r="G33" s="56">
        <v>0.011111111111111112</v>
      </c>
      <c r="H33" s="57">
        <v>0.0625</v>
      </c>
      <c r="I33" s="51"/>
      <c r="J33" s="56">
        <v>0.010416666666666666</v>
      </c>
      <c r="K33" s="56">
        <v>0.010416666666666666</v>
      </c>
      <c r="L33" s="56">
        <v>0.007986111111111112</v>
      </c>
      <c r="M33" s="60">
        <v>8</v>
      </c>
      <c r="N33" s="61">
        <v>0.0006944444444444445</v>
      </c>
      <c r="O33" s="62">
        <f>M33*N33</f>
        <v>0.005555555555555556</v>
      </c>
      <c r="P33" s="60">
        <v>16</v>
      </c>
      <c r="Q33" s="61">
        <v>0.00034722222222222224</v>
      </c>
      <c r="R33" s="62">
        <f>P33*Q33</f>
        <v>0.005555555555555556</v>
      </c>
      <c r="S33" s="63">
        <v>0</v>
      </c>
      <c r="T33" s="64">
        <f>SUM(G33+H33+I33+J33+K33+L33+O33+R33+S33)</f>
        <v>0.11354166666666667</v>
      </c>
      <c r="U33" s="26">
        <f>F33-E33</f>
        <v>0.22483796296296296</v>
      </c>
      <c r="V33" s="27">
        <f>U33-T33</f>
        <v>0.1112962962962963</v>
      </c>
    </row>
    <row r="34" spans="1:22" ht="15" customHeight="1">
      <c r="A34" s="3">
        <v>11</v>
      </c>
      <c r="B34" s="4" t="s">
        <v>85</v>
      </c>
      <c r="C34" s="9" t="s">
        <v>170</v>
      </c>
      <c r="D34" s="10" t="s">
        <v>134</v>
      </c>
      <c r="E34" s="11">
        <v>0.00329861111111111</v>
      </c>
      <c r="F34" s="12">
        <v>0.22549768518518518</v>
      </c>
      <c r="G34" s="56">
        <v>0.009722222222222222</v>
      </c>
      <c r="H34" s="57">
        <v>0.0625</v>
      </c>
      <c r="I34" s="51"/>
      <c r="J34" s="56">
        <v>0.010416666666666666</v>
      </c>
      <c r="K34" s="56">
        <v>0.010416666666666666</v>
      </c>
      <c r="L34" s="56">
        <v>0.007638888888888889</v>
      </c>
      <c r="M34" s="60">
        <v>9</v>
      </c>
      <c r="N34" s="61">
        <v>0.0006944444444444445</v>
      </c>
      <c r="O34" s="62">
        <f>M34*N34</f>
        <v>0.00625</v>
      </c>
      <c r="P34" s="60">
        <v>10</v>
      </c>
      <c r="Q34" s="61">
        <v>0.00034722222222222224</v>
      </c>
      <c r="R34" s="62">
        <f>P34*Q34</f>
        <v>0.0034722222222222225</v>
      </c>
      <c r="S34" s="63">
        <v>0</v>
      </c>
      <c r="T34" s="64">
        <f>SUM(G34+H34+I34+J34+K34+L34+O34+R34+S34)</f>
        <v>0.11041666666666668</v>
      </c>
      <c r="U34" s="26">
        <f>F34-E34</f>
        <v>0.22219907407407408</v>
      </c>
      <c r="V34" s="27">
        <f>U34-T34</f>
        <v>0.1117824074074074</v>
      </c>
    </row>
    <row r="35" spans="1:22" ht="15" customHeight="1">
      <c r="A35" s="3">
        <v>12</v>
      </c>
      <c r="B35" s="4" t="s">
        <v>113</v>
      </c>
      <c r="C35" s="9" t="s">
        <v>114</v>
      </c>
      <c r="D35" s="10" t="s">
        <v>149</v>
      </c>
      <c r="E35" s="11">
        <v>0.00625</v>
      </c>
      <c r="F35" s="12">
        <v>0.23755787037037038</v>
      </c>
      <c r="G35" s="56">
        <v>0.010416666666666666</v>
      </c>
      <c r="H35" s="57">
        <v>0.0625</v>
      </c>
      <c r="I35" s="51"/>
      <c r="J35" s="56">
        <v>0.010416666666666666</v>
      </c>
      <c r="K35" s="56">
        <v>0.010416666666666666</v>
      </c>
      <c r="L35" s="56">
        <v>0.010069444444444445</v>
      </c>
      <c r="M35" s="60">
        <v>8</v>
      </c>
      <c r="N35" s="61">
        <v>0.0006944444444444445</v>
      </c>
      <c r="O35" s="62">
        <f>M35*N35</f>
        <v>0.005555555555555556</v>
      </c>
      <c r="P35" s="60">
        <v>12</v>
      </c>
      <c r="Q35" s="61">
        <v>0.00034722222222222224</v>
      </c>
      <c r="R35" s="62">
        <f>P35*Q35</f>
        <v>0.004166666666666667</v>
      </c>
      <c r="S35" s="63">
        <v>0</v>
      </c>
      <c r="T35" s="64">
        <f>SUM(G35+H35+I35+J35+K35+L35+O35+R35+S35)</f>
        <v>0.11354166666666668</v>
      </c>
      <c r="U35" s="26">
        <f>F35-E35</f>
        <v>0.23130787037037037</v>
      </c>
      <c r="V35" s="27">
        <f>U35-T35</f>
        <v>0.11776620370370369</v>
      </c>
    </row>
    <row r="36" spans="1:22" ht="15" customHeight="1">
      <c r="A36" s="3">
        <v>13</v>
      </c>
      <c r="B36" s="4" t="s">
        <v>96</v>
      </c>
      <c r="C36" s="9" t="s">
        <v>97</v>
      </c>
      <c r="D36" s="10" t="s">
        <v>140</v>
      </c>
      <c r="E36" s="11">
        <v>0.00451388888888889</v>
      </c>
      <c r="F36" s="12">
        <v>0.23666666666666666</v>
      </c>
      <c r="G36" s="56">
        <v>0.006944444444444444</v>
      </c>
      <c r="H36" s="57">
        <v>0.0625</v>
      </c>
      <c r="I36" s="51"/>
      <c r="J36" s="56">
        <v>0.010416666666666666</v>
      </c>
      <c r="K36" s="56">
        <v>0.010416666666666666</v>
      </c>
      <c r="L36" s="56">
        <v>0.011111111111111112</v>
      </c>
      <c r="M36" s="60">
        <v>7</v>
      </c>
      <c r="N36" s="61">
        <v>0.0006944444444444445</v>
      </c>
      <c r="O36" s="62">
        <f>M36*N36</f>
        <v>0.004861111111111111</v>
      </c>
      <c r="P36" s="60">
        <v>14</v>
      </c>
      <c r="Q36" s="61">
        <v>0.00034722222222222224</v>
      </c>
      <c r="R36" s="62">
        <f>P36*Q36</f>
        <v>0.004861111111111111</v>
      </c>
      <c r="S36" s="63">
        <v>0</v>
      </c>
      <c r="T36" s="64">
        <f>SUM(G36+H36+I36+J36+K36+L36+O36+R36+S36)</f>
        <v>0.11111111111111112</v>
      </c>
      <c r="U36" s="26">
        <f>F36-E36</f>
        <v>0.23215277777777776</v>
      </c>
      <c r="V36" s="27">
        <f>U36-T36</f>
        <v>0.12104166666666664</v>
      </c>
    </row>
    <row r="37" spans="1:22" ht="15" customHeight="1">
      <c r="A37" s="3">
        <v>14</v>
      </c>
      <c r="B37" s="4" t="s">
        <v>108</v>
      </c>
      <c r="C37" s="9" t="s">
        <v>109</v>
      </c>
      <c r="D37" s="10" t="s">
        <v>146</v>
      </c>
      <c r="E37" s="11">
        <v>0.00572916666666667</v>
      </c>
      <c r="F37" s="12">
        <v>0.21701388888888887</v>
      </c>
      <c r="G37" s="56">
        <v>0.009722222222222222</v>
      </c>
      <c r="H37" s="57">
        <v>0.041666666666666664</v>
      </c>
      <c r="I37" s="51"/>
      <c r="J37" s="56">
        <v>0.010416666666666666</v>
      </c>
      <c r="K37" s="56">
        <v>0.010416666666666666</v>
      </c>
      <c r="L37" s="56">
        <v>0.011805555555555555</v>
      </c>
      <c r="M37" s="60">
        <v>1</v>
      </c>
      <c r="N37" s="61">
        <v>0.0006944444444444445</v>
      </c>
      <c r="O37" s="62">
        <f>M37*N37</f>
        <v>0.0006944444444444445</v>
      </c>
      <c r="P37" s="60">
        <v>12</v>
      </c>
      <c r="Q37" s="61">
        <v>0.00034722222222222224</v>
      </c>
      <c r="R37" s="62">
        <f>P37*Q37</f>
        <v>0.004166666666666667</v>
      </c>
      <c r="S37" s="63">
        <v>0</v>
      </c>
      <c r="T37" s="64">
        <f>SUM(G37+H37+I37+J37+K37+L37+O37+R37+S37)</f>
        <v>0.08888888888888888</v>
      </c>
      <c r="U37" s="26">
        <f>F37-E37</f>
        <v>0.2112847222222222</v>
      </c>
      <c r="V37" s="27">
        <f>U37-T37</f>
        <v>0.12239583333333331</v>
      </c>
    </row>
    <row r="38" spans="1:22" ht="15" customHeight="1">
      <c r="A38" s="3">
        <v>15</v>
      </c>
      <c r="B38" s="4" t="s">
        <v>88</v>
      </c>
      <c r="C38" s="9" t="s">
        <v>89</v>
      </c>
      <c r="D38" s="10" t="s">
        <v>136</v>
      </c>
      <c r="E38" s="11">
        <v>0.00381944444444445</v>
      </c>
      <c r="F38" s="12">
        <v>0.24277777777777776</v>
      </c>
      <c r="G38" s="56">
        <v>0.009027777777777779</v>
      </c>
      <c r="H38" s="57">
        <v>0.0625</v>
      </c>
      <c r="I38" s="51"/>
      <c r="J38" s="56">
        <v>0.010416666666666666</v>
      </c>
      <c r="K38" s="56">
        <v>0</v>
      </c>
      <c r="L38" s="56">
        <v>0.009375</v>
      </c>
      <c r="M38" s="60">
        <v>26</v>
      </c>
      <c r="N38" s="61">
        <v>0.0006944444444444445</v>
      </c>
      <c r="O38" s="62">
        <f>M38*N38</f>
        <v>0.018055555555555557</v>
      </c>
      <c r="P38" s="60">
        <v>20</v>
      </c>
      <c r="Q38" s="61">
        <v>0.00034722222222222224</v>
      </c>
      <c r="R38" s="62">
        <f>P38*Q38</f>
        <v>0.006944444444444445</v>
      </c>
      <c r="S38" s="63">
        <v>0</v>
      </c>
      <c r="T38" s="64">
        <f>SUM(G38+H38+I38+J38+K38+L38+O38+R38+S38)</f>
        <v>0.11631944444444445</v>
      </c>
      <c r="U38" s="26">
        <f>F38-E38</f>
        <v>0.2389583333333333</v>
      </c>
      <c r="V38" s="27">
        <f>U38-T38</f>
        <v>0.12263888888888885</v>
      </c>
    </row>
    <row r="39" spans="1:22" ht="15" customHeight="1">
      <c r="A39" s="3">
        <v>16</v>
      </c>
      <c r="B39" s="4" t="s">
        <v>92</v>
      </c>
      <c r="C39" s="9" t="s">
        <v>93</v>
      </c>
      <c r="D39" s="10" t="s">
        <v>138</v>
      </c>
      <c r="E39" s="11">
        <v>0.00416666666666667</v>
      </c>
      <c r="F39" s="12">
        <v>0.24483796296296298</v>
      </c>
      <c r="G39" s="56">
        <v>0.009027777777777779</v>
      </c>
      <c r="H39" s="57">
        <v>0.0625</v>
      </c>
      <c r="I39" s="51"/>
      <c r="J39" s="56">
        <v>0.010416666666666666</v>
      </c>
      <c r="K39" s="56">
        <v>0.010416666666666666</v>
      </c>
      <c r="L39" s="56">
        <v>0.008680555555555556</v>
      </c>
      <c r="M39" s="60">
        <v>14</v>
      </c>
      <c r="N39" s="61">
        <v>0.0006944444444444445</v>
      </c>
      <c r="O39" s="62">
        <f>M39*N39</f>
        <v>0.009722222222222222</v>
      </c>
      <c r="P39" s="60">
        <v>20</v>
      </c>
      <c r="Q39" s="61">
        <v>0.00034722222222222224</v>
      </c>
      <c r="R39" s="62">
        <f>P39*Q39</f>
        <v>0.006944444444444445</v>
      </c>
      <c r="S39" s="63">
        <v>0</v>
      </c>
      <c r="T39" s="64">
        <f>SUM(G39+H39+I39+J39+K39+L39+O39+R39+S39)</f>
        <v>0.11770833333333333</v>
      </c>
      <c r="U39" s="26">
        <f>F39-E39</f>
        <v>0.2406712962962963</v>
      </c>
      <c r="V39" s="27">
        <f>U39-T39</f>
        <v>0.12296296296296297</v>
      </c>
    </row>
    <row r="40" spans="1:22" ht="15" customHeight="1">
      <c r="A40" s="3">
        <v>17</v>
      </c>
      <c r="B40" s="4" t="s">
        <v>86</v>
      </c>
      <c r="C40" s="9" t="s">
        <v>87</v>
      </c>
      <c r="D40" s="10" t="s">
        <v>135</v>
      </c>
      <c r="E40" s="11">
        <v>0.00347222222222222</v>
      </c>
      <c r="F40" s="12">
        <v>0.24636574074074072</v>
      </c>
      <c r="G40" s="56">
        <v>0.009027777777777779</v>
      </c>
      <c r="H40" s="57">
        <v>0.0625</v>
      </c>
      <c r="I40" s="51"/>
      <c r="J40" s="56">
        <v>0.010416666666666666</v>
      </c>
      <c r="K40" s="56">
        <v>0.010416666666666666</v>
      </c>
      <c r="L40" s="56">
        <v>0.006597222222222222</v>
      </c>
      <c r="M40" s="60">
        <v>21</v>
      </c>
      <c r="N40" s="61">
        <v>0.0006944444444444445</v>
      </c>
      <c r="O40" s="62">
        <f>M40*N40</f>
        <v>0.014583333333333334</v>
      </c>
      <c r="P40" s="60">
        <v>16</v>
      </c>
      <c r="Q40" s="61">
        <v>0.00034722222222222224</v>
      </c>
      <c r="R40" s="62">
        <f>P40*Q40</f>
        <v>0.005555555555555556</v>
      </c>
      <c r="S40" s="63">
        <v>0</v>
      </c>
      <c r="T40" s="64">
        <f>SUM(G40+H40+I40+J40+K40+L40+O40+R40+S40)</f>
        <v>0.11909722222222223</v>
      </c>
      <c r="U40" s="26">
        <f>F40-E40</f>
        <v>0.2428935185185185</v>
      </c>
      <c r="V40" s="27">
        <f>U40-T40</f>
        <v>0.12379629629629628</v>
      </c>
    </row>
    <row r="41" spans="1:22" ht="15" customHeight="1">
      <c r="A41" s="3">
        <v>18</v>
      </c>
      <c r="B41" s="4" t="s">
        <v>120</v>
      </c>
      <c r="C41" s="9" t="s">
        <v>121</v>
      </c>
      <c r="D41" s="10" t="s">
        <v>153</v>
      </c>
      <c r="E41" s="11">
        <v>0.00694444444444444</v>
      </c>
      <c r="F41" s="12">
        <v>0.24019675925925923</v>
      </c>
      <c r="G41" s="56">
        <v>0.011805555555555555</v>
      </c>
      <c r="H41" s="57">
        <v>0.0625</v>
      </c>
      <c r="I41" s="51"/>
      <c r="J41" s="56">
        <v>0.010416666666666666</v>
      </c>
      <c r="K41" s="56">
        <v>0</v>
      </c>
      <c r="L41" s="56">
        <v>0.008680555555555556</v>
      </c>
      <c r="M41" s="60">
        <v>12</v>
      </c>
      <c r="N41" s="61">
        <v>0.0006944444444444445</v>
      </c>
      <c r="O41" s="62">
        <f>M41*N41</f>
        <v>0.008333333333333333</v>
      </c>
      <c r="P41" s="60">
        <v>14</v>
      </c>
      <c r="Q41" s="61">
        <v>0.00034722222222222224</v>
      </c>
      <c r="R41" s="62">
        <f>P41*Q41</f>
        <v>0.004861111111111111</v>
      </c>
      <c r="S41" s="63">
        <v>0</v>
      </c>
      <c r="T41" s="64">
        <f>SUM(G41+H41+I41+J41+K41+L41+O41+R41+S41)</f>
        <v>0.10659722222222222</v>
      </c>
      <c r="U41" s="26">
        <f>F41-E41</f>
        <v>0.2332523148148148</v>
      </c>
      <c r="V41" s="27">
        <f>U41-T41</f>
        <v>0.12665509259259256</v>
      </c>
    </row>
    <row r="42" spans="1:22" ht="15" customHeight="1">
      <c r="A42" s="3">
        <v>19</v>
      </c>
      <c r="B42" s="43" t="s">
        <v>100</v>
      </c>
      <c r="C42" s="9" t="s">
        <v>101</v>
      </c>
      <c r="D42" s="10" t="s">
        <v>142</v>
      </c>
      <c r="E42" s="11">
        <v>0.00503472222222222</v>
      </c>
      <c r="F42" s="12">
        <v>0.24550925925925926</v>
      </c>
      <c r="G42" s="56">
        <v>0.009722222222222222</v>
      </c>
      <c r="H42" s="57">
        <v>0.0625</v>
      </c>
      <c r="I42" s="51"/>
      <c r="J42" s="56">
        <v>0.010416666666666666</v>
      </c>
      <c r="K42" s="56">
        <v>0</v>
      </c>
      <c r="L42" s="56">
        <v>0.009722222222222222</v>
      </c>
      <c r="M42" s="60">
        <v>23</v>
      </c>
      <c r="N42" s="61">
        <v>0.0006944444444444445</v>
      </c>
      <c r="O42" s="62">
        <f>M42*N42</f>
        <v>0.015972222222222224</v>
      </c>
      <c r="P42" s="60">
        <v>14</v>
      </c>
      <c r="Q42" s="61">
        <v>0.00034722222222222224</v>
      </c>
      <c r="R42" s="62">
        <f>P42*Q42</f>
        <v>0.004861111111111111</v>
      </c>
      <c r="S42" s="63">
        <v>0</v>
      </c>
      <c r="T42" s="64">
        <f>SUM(G42+H42+I42+J42+K42+L42+O42+R42+S42)</f>
        <v>0.11319444444444444</v>
      </c>
      <c r="U42" s="26">
        <f>F42-E42</f>
        <v>0.24047453703703703</v>
      </c>
      <c r="V42" s="27">
        <f>U42-T42</f>
        <v>0.1272800925925926</v>
      </c>
    </row>
    <row r="43" spans="1:22" ht="15" customHeight="1">
      <c r="A43" s="3">
        <v>20</v>
      </c>
      <c r="B43" s="4" t="s">
        <v>104</v>
      </c>
      <c r="C43" s="9" t="s">
        <v>105</v>
      </c>
      <c r="D43" s="10" t="s">
        <v>144</v>
      </c>
      <c r="E43" s="11">
        <v>0.00538194444444444</v>
      </c>
      <c r="F43" s="12">
        <v>0.24833333333333332</v>
      </c>
      <c r="G43" s="56">
        <v>0.008333333333333333</v>
      </c>
      <c r="H43" s="57">
        <v>0.0625</v>
      </c>
      <c r="I43" s="51"/>
      <c r="J43" s="56">
        <v>0.010416666666666666</v>
      </c>
      <c r="K43" s="56">
        <v>0.010416666666666666</v>
      </c>
      <c r="L43" s="56">
        <v>0.007638888888888889</v>
      </c>
      <c r="M43" s="60">
        <v>13</v>
      </c>
      <c r="N43" s="61">
        <v>0.0006944444444444445</v>
      </c>
      <c r="O43" s="62">
        <f>M43*N43</f>
        <v>0.009027777777777779</v>
      </c>
      <c r="P43" s="60">
        <v>14</v>
      </c>
      <c r="Q43" s="61">
        <v>0.00034722222222222224</v>
      </c>
      <c r="R43" s="62">
        <f>P43*Q43</f>
        <v>0.004861111111111111</v>
      </c>
      <c r="S43" s="63">
        <v>0</v>
      </c>
      <c r="T43" s="64">
        <f>SUM(G43+H43+I43+J43+K43+L43+O43+R43+S43)</f>
        <v>0.11319444444444444</v>
      </c>
      <c r="U43" s="26">
        <f>F43-E43</f>
        <v>0.24295138888888887</v>
      </c>
      <c r="V43" s="27">
        <f>U43-T43</f>
        <v>0.1297569444444444</v>
      </c>
    </row>
    <row r="44" spans="1:22" ht="15" customHeight="1">
      <c r="A44" s="3">
        <v>21</v>
      </c>
      <c r="B44" s="4" t="s">
        <v>115</v>
      </c>
      <c r="C44" s="9" t="s">
        <v>116</v>
      </c>
      <c r="D44" s="10" t="s">
        <v>150</v>
      </c>
      <c r="E44" s="11">
        <v>0.00642361111111111</v>
      </c>
      <c r="F44" s="12">
        <v>0.24716435185185184</v>
      </c>
      <c r="G44" s="56">
        <v>0.013194444444444444</v>
      </c>
      <c r="H44" s="57">
        <v>0.041666666666666664</v>
      </c>
      <c r="I44" s="51"/>
      <c r="J44" s="56">
        <v>0.010416666666666666</v>
      </c>
      <c r="K44" s="56">
        <v>0.010416666666666666</v>
      </c>
      <c r="L44" s="56">
        <v>0.009375</v>
      </c>
      <c r="M44" s="60">
        <v>10</v>
      </c>
      <c r="N44" s="61">
        <v>0.0006944444444444445</v>
      </c>
      <c r="O44" s="62">
        <f t="shared" si="5"/>
        <v>0.006944444444444445</v>
      </c>
      <c r="P44" s="60">
        <v>22</v>
      </c>
      <c r="Q44" s="61">
        <v>0.00034722222222222224</v>
      </c>
      <c r="R44" s="62">
        <f t="shared" si="6"/>
        <v>0.0076388888888888895</v>
      </c>
      <c r="S44" s="63">
        <v>0</v>
      </c>
      <c r="T44" s="64">
        <f t="shared" si="7"/>
        <v>0.09965277777777778</v>
      </c>
      <c r="U44" s="26">
        <f t="shared" si="8"/>
        <v>0.24074074074074073</v>
      </c>
      <c r="V44" s="27">
        <f t="shared" si="9"/>
        <v>0.14108796296296294</v>
      </c>
    </row>
    <row r="45" spans="1:22" ht="15" customHeight="1">
      <c r="A45" s="3">
        <v>22</v>
      </c>
      <c r="B45" s="42" t="s">
        <v>98</v>
      </c>
      <c r="C45" s="9" t="s">
        <v>99</v>
      </c>
      <c r="D45" s="10" t="s">
        <v>141</v>
      </c>
      <c r="E45" s="11">
        <v>0.0046875</v>
      </c>
      <c r="F45" s="12">
        <v>0.2489583333333333</v>
      </c>
      <c r="G45" s="56">
        <v>0.009722222222222222</v>
      </c>
      <c r="H45" s="57">
        <v>0.0625</v>
      </c>
      <c r="I45" s="51"/>
      <c r="J45" s="56">
        <v>0</v>
      </c>
      <c r="K45" s="56">
        <v>0.010416666666666666</v>
      </c>
      <c r="L45" s="56">
        <v>0.009375</v>
      </c>
      <c r="M45" s="60">
        <v>6</v>
      </c>
      <c r="N45" s="61">
        <v>0.0006944444444444445</v>
      </c>
      <c r="O45" s="62">
        <f t="shared" si="5"/>
        <v>0.004166666666666667</v>
      </c>
      <c r="P45" s="60">
        <v>9</v>
      </c>
      <c r="Q45" s="61">
        <v>0.00034722222222222224</v>
      </c>
      <c r="R45" s="62">
        <f t="shared" si="6"/>
        <v>0.003125</v>
      </c>
      <c r="S45" s="63">
        <v>0</v>
      </c>
      <c r="T45" s="64">
        <f t="shared" si="7"/>
        <v>0.09930555555555555</v>
      </c>
      <c r="U45" s="26">
        <f t="shared" si="8"/>
        <v>0.2442708333333333</v>
      </c>
      <c r="V45" s="27">
        <f t="shared" si="9"/>
        <v>0.14496527777777773</v>
      </c>
    </row>
    <row r="46" spans="1:22" ht="15" customHeight="1">
      <c r="A46" s="3">
        <v>23</v>
      </c>
      <c r="B46" s="4" t="s">
        <v>30</v>
      </c>
      <c r="C46" s="9" t="s">
        <v>124</v>
      </c>
      <c r="D46" s="10" t="s">
        <v>155</v>
      </c>
      <c r="E46" s="11">
        <v>0.00729166666666666</v>
      </c>
      <c r="F46" s="12">
        <v>0.2676851851851852</v>
      </c>
      <c r="G46" s="56">
        <v>0.010416666666666666</v>
      </c>
      <c r="H46" s="57">
        <v>0.0625</v>
      </c>
      <c r="I46" s="51"/>
      <c r="J46" s="56">
        <v>0.010416666666666666</v>
      </c>
      <c r="K46" s="56">
        <v>0</v>
      </c>
      <c r="L46" s="56">
        <v>0.009722222222222222</v>
      </c>
      <c r="M46" s="60">
        <v>20</v>
      </c>
      <c r="N46" s="61">
        <v>0.0006944444444444445</v>
      </c>
      <c r="O46" s="62">
        <f t="shared" si="5"/>
        <v>0.01388888888888889</v>
      </c>
      <c r="P46" s="60">
        <v>18</v>
      </c>
      <c r="Q46" s="61">
        <v>0.00034722222222222224</v>
      </c>
      <c r="R46" s="62">
        <f t="shared" si="6"/>
        <v>0.00625</v>
      </c>
      <c r="S46" s="63">
        <v>0</v>
      </c>
      <c r="T46" s="64">
        <f t="shared" si="7"/>
        <v>0.11319444444444446</v>
      </c>
      <c r="U46" s="26">
        <f t="shared" si="8"/>
        <v>0.26039351851851855</v>
      </c>
      <c r="V46" s="27">
        <f t="shared" si="9"/>
        <v>0.1471990740740741</v>
      </c>
    </row>
    <row r="47" spans="1:22" ht="15" customHeight="1">
      <c r="A47" s="3">
        <v>24</v>
      </c>
      <c r="B47" s="4" t="s">
        <v>110</v>
      </c>
      <c r="C47" s="9" t="s">
        <v>111</v>
      </c>
      <c r="D47" s="10" t="s">
        <v>147</v>
      </c>
      <c r="E47" s="11">
        <v>0.00590277777777778</v>
      </c>
      <c r="F47" s="12">
        <v>0.2561689814814815</v>
      </c>
      <c r="G47" s="56">
        <v>0.011805555555555555</v>
      </c>
      <c r="H47" s="57">
        <v>0.041666666666666664</v>
      </c>
      <c r="I47" s="51"/>
      <c r="J47" s="56">
        <v>0.010416666666666666</v>
      </c>
      <c r="K47" s="56">
        <v>0</v>
      </c>
      <c r="L47" s="56">
        <v>0.01076388888888889</v>
      </c>
      <c r="M47" s="60">
        <v>17</v>
      </c>
      <c r="N47" s="61">
        <v>0.0006944444444444445</v>
      </c>
      <c r="O47" s="62">
        <f t="shared" si="5"/>
        <v>0.011805555555555555</v>
      </c>
      <c r="P47" s="60">
        <v>19</v>
      </c>
      <c r="Q47" s="61">
        <v>0.00034722222222222224</v>
      </c>
      <c r="R47" s="62">
        <f t="shared" si="6"/>
        <v>0.006597222222222222</v>
      </c>
      <c r="S47" s="63">
        <v>0</v>
      </c>
      <c r="T47" s="64">
        <f t="shared" si="7"/>
        <v>0.09305555555555556</v>
      </c>
      <c r="U47" s="26">
        <f t="shared" si="8"/>
        <v>0.2502662037037037</v>
      </c>
      <c r="V47" s="27">
        <f t="shared" si="9"/>
        <v>0.15721064814814817</v>
      </c>
    </row>
    <row r="48" spans="1:22" ht="15" customHeight="1">
      <c r="A48" s="3">
        <v>25</v>
      </c>
      <c r="B48" s="4" t="s">
        <v>94</v>
      </c>
      <c r="C48" s="9" t="s">
        <v>95</v>
      </c>
      <c r="D48" s="10" t="s">
        <v>139</v>
      </c>
      <c r="E48" s="11">
        <v>0.00434027777777778</v>
      </c>
      <c r="F48" s="12">
        <v>0.31082175925925926</v>
      </c>
      <c r="G48" s="56">
        <v>0.011111111111111112</v>
      </c>
      <c r="H48" s="57">
        <v>0.0625</v>
      </c>
      <c r="I48" s="51"/>
      <c r="J48" s="56">
        <v>0.010416666666666666</v>
      </c>
      <c r="K48" s="56">
        <v>0.010416666666666666</v>
      </c>
      <c r="L48" s="56">
        <v>0.009375</v>
      </c>
      <c r="M48" s="60">
        <v>12</v>
      </c>
      <c r="N48" s="61">
        <v>0.0006944444444444445</v>
      </c>
      <c r="O48" s="62">
        <f t="shared" si="5"/>
        <v>0.008333333333333333</v>
      </c>
      <c r="P48" s="60">
        <v>18</v>
      </c>
      <c r="Q48" s="61">
        <v>0.00034722222222222224</v>
      </c>
      <c r="R48" s="62">
        <f t="shared" si="6"/>
        <v>0.00625</v>
      </c>
      <c r="S48" s="63">
        <v>0</v>
      </c>
      <c r="T48" s="64">
        <f t="shared" si="7"/>
        <v>0.11840277777777779</v>
      </c>
      <c r="U48" s="26">
        <f t="shared" si="8"/>
        <v>0.30648148148148147</v>
      </c>
      <c r="V48" s="27">
        <f t="shared" si="9"/>
        <v>0.18807870370370366</v>
      </c>
    </row>
    <row r="49" spans="1:22" ht="15" customHeight="1">
      <c r="A49" s="3">
        <v>26</v>
      </c>
      <c r="B49" s="4" t="s">
        <v>81</v>
      </c>
      <c r="C49" s="9" t="s">
        <v>82</v>
      </c>
      <c r="D49" s="10" t="s">
        <v>132</v>
      </c>
      <c r="E49" s="11">
        <v>0.002951388888888889</v>
      </c>
      <c r="F49" s="12">
        <v>0.3017708333333333</v>
      </c>
      <c r="G49" s="56">
        <v>0.012499999999999999</v>
      </c>
      <c r="H49" s="57">
        <v>0.0625</v>
      </c>
      <c r="I49" s="51"/>
      <c r="J49" s="56">
        <v>0.010416666666666666</v>
      </c>
      <c r="K49" s="56">
        <v>0</v>
      </c>
      <c r="L49" s="56">
        <v>0.0062499999999999995</v>
      </c>
      <c r="M49" s="60">
        <v>6</v>
      </c>
      <c r="N49" s="61">
        <v>0.0006944444444444445</v>
      </c>
      <c r="O49" s="62">
        <f t="shared" si="5"/>
        <v>0.004166666666666667</v>
      </c>
      <c r="P49" s="60">
        <v>14</v>
      </c>
      <c r="Q49" s="61">
        <v>0.00034722222222222224</v>
      </c>
      <c r="R49" s="62">
        <f t="shared" si="6"/>
        <v>0.004861111111111111</v>
      </c>
      <c r="S49" s="63">
        <v>0</v>
      </c>
      <c r="T49" s="64">
        <f t="shared" si="7"/>
        <v>0.10069444444444445</v>
      </c>
      <c r="U49" s="26">
        <f t="shared" si="8"/>
        <v>0.2988194444444444</v>
      </c>
      <c r="V49" s="27">
        <f t="shared" si="9"/>
        <v>0.19812499999999997</v>
      </c>
    </row>
    <row r="50" spans="1:22" ht="15" customHeight="1">
      <c r="A50" s="3">
        <v>27</v>
      </c>
      <c r="B50" s="4" t="s">
        <v>79</v>
      </c>
      <c r="C50" s="9" t="s">
        <v>80</v>
      </c>
      <c r="D50" s="10" t="s">
        <v>131</v>
      </c>
      <c r="E50" s="11">
        <v>0.002777777777777778</v>
      </c>
      <c r="F50" s="12">
        <v>0.27390046296296294</v>
      </c>
      <c r="G50" s="56">
        <v>0.010416666666666666</v>
      </c>
      <c r="H50" s="57">
        <v>0.020833333333333332</v>
      </c>
      <c r="I50" s="51"/>
      <c r="J50" s="56">
        <v>0.010416666666666666</v>
      </c>
      <c r="K50" s="56">
        <v>0.010416666666666666</v>
      </c>
      <c r="L50" s="56">
        <v>0.005902777777777778</v>
      </c>
      <c r="M50" s="60">
        <v>2</v>
      </c>
      <c r="N50" s="61">
        <v>0.0006944444444444445</v>
      </c>
      <c r="O50" s="62">
        <f t="shared" si="5"/>
        <v>0.001388888888888889</v>
      </c>
      <c r="P50" s="60">
        <v>8</v>
      </c>
      <c r="Q50" s="61">
        <v>0.00034722222222222224</v>
      </c>
      <c r="R50" s="62">
        <f t="shared" si="6"/>
        <v>0.002777777777777778</v>
      </c>
      <c r="S50" s="63">
        <v>0</v>
      </c>
      <c r="T50" s="64">
        <f t="shared" si="7"/>
        <v>0.06215277777777777</v>
      </c>
      <c r="U50" s="26">
        <f t="shared" si="8"/>
        <v>0.2711226851851852</v>
      </c>
      <c r="V50" s="27">
        <f t="shared" si="9"/>
        <v>0.2089699074074074</v>
      </c>
    </row>
    <row r="51" spans="1:22" ht="15" customHeight="1">
      <c r="A51" s="3">
        <v>28</v>
      </c>
      <c r="B51" s="4" t="s">
        <v>160</v>
      </c>
      <c r="C51" s="9" t="s">
        <v>161</v>
      </c>
      <c r="D51" s="10" t="s">
        <v>159</v>
      </c>
      <c r="E51" s="11">
        <v>0.0078125</v>
      </c>
      <c r="F51" s="12">
        <v>0.3028703703703704</v>
      </c>
      <c r="G51" s="56">
        <v>0.007638888888888889</v>
      </c>
      <c r="H51" s="57">
        <v>0.041666666666666664</v>
      </c>
      <c r="I51" s="51"/>
      <c r="J51" s="56">
        <v>0.010416666666666666</v>
      </c>
      <c r="K51" s="56">
        <v>0</v>
      </c>
      <c r="L51" s="56">
        <v>0.007291666666666666</v>
      </c>
      <c r="M51" s="60">
        <v>2</v>
      </c>
      <c r="N51" s="61">
        <v>0.0006944444444444445</v>
      </c>
      <c r="O51" s="62">
        <f t="shared" si="5"/>
        <v>0.001388888888888889</v>
      </c>
      <c r="P51" s="60">
        <v>6</v>
      </c>
      <c r="Q51" s="61">
        <v>0.00034722222222222224</v>
      </c>
      <c r="R51" s="62">
        <f t="shared" si="6"/>
        <v>0.0020833333333333333</v>
      </c>
      <c r="S51" s="63">
        <v>0</v>
      </c>
      <c r="T51" s="64">
        <f t="shared" si="7"/>
        <v>0.07048611111111111</v>
      </c>
      <c r="U51" s="26">
        <f t="shared" si="8"/>
        <v>0.2950578703703704</v>
      </c>
      <c r="V51" s="27">
        <f t="shared" si="9"/>
        <v>0.2245717592592593</v>
      </c>
    </row>
    <row r="52" spans="1:22" ht="15" customHeight="1">
      <c r="A52" s="3">
        <v>29</v>
      </c>
      <c r="B52" s="4" t="s">
        <v>106</v>
      </c>
      <c r="C52" s="9" t="s">
        <v>107</v>
      </c>
      <c r="D52" s="10" t="s">
        <v>145</v>
      </c>
      <c r="E52" s="11">
        <v>0.00555555555555555</v>
      </c>
      <c r="F52" s="12" t="s">
        <v>168</v>
      </c>
      <c r="G52" s="56">
        <v>0.009722222222222222</v>
      </c>
      <c r="H52" s="57">
        <v>0.041666666666666664</v>
      </c>
      <c r="I52" s="51"/>
      <c r="J52" s="56">
        <v>0</v>
      </c>
      <c r="K52" s="56">
        <v>0</v>
      </c>
      <c r="L52" s="56">
        <v>0</v>
      </c>
      <c r="M52" s="60"/>
      <c r="N52" s="61">
        <v>0.0006944444444444445</v>
      </c>
      <c r="O52" s="62">
        <f t="shared" si="5"/>
        <v>0</v>
      </c>
      <c r="P52" s="60"/>
      <c r="Q52" s="61">
        <v>0.00034722222222222224</v>
      </c>
      <c r="R52" s="62">
        <f t="shared" si="6"/>
        <v>0</v>
      </c>
      <c r="S52" s="63">
        <v>0</v>
      </c>
      <c r="T52" s="64">
        <f t="shared" si="7"/>
        <v>0.05138888888888889</v>
      </c>
      <c r="U52" s="26" t="e">
        <f t="shared" si="8"/>
        <v>#VALUE!</v>
      </c>
      <c r="V52" s="27" t="e">
        <f t="shared" si="9"/>
        <v>#VALUE!</v>
      </c>
    </row>
    <row r="53" spans="1:22" ht="15" customHeight="1" thickBot="1">
      <c r="A53" s="14">
        <v>30</v>
      </c>
      <c r="B53" s="40" t="s">
        <v>102</v>
      </c>
      <c r="C53" s="15" t="s">
        <v>103</v>
      </c>
      <c r="D53" s="16" t="s">
        <v>143</v>
      </c>
      <c r="E53" s="48">
        <v>0.00520833333333333</v>
      </c>
      <c r="F53" s="17" t="s">
        <v>168</v>
      </c>
      <c r="G53" s="58">
        <v>0</v>
      </c>
      <c r="H53" s="59">
        <v>0</v>
      </c>
      <c r="I53" s="52"/>
      <c r="J53" s="58">
        <v>0</v>
      </c>
      <c r="K53" s="58">
        <v>0</v>
      </c>
      <c r="L53" s="58">
        <v>0</v>
      </c>
      <c r="M53" s="65"/>
      <c r="N53" s="66">
        <v>0.0006944444444444445</v>
      </c>
      <c r="O53" s="67">
        <f t="shared" si="5"/>
        <v>0</v>
      </c>
      <c r="P53" s="65"/>
      <c r="Q53" s="66">
        <v>0.00034722222222222224</v>
      </c>
      <c r="R53" s="67">
        <f t="shared" si="6"/>
        <v>0</v>
      </c>
      <c r="S53" s="68">
        <v>0</v>
      </c>
      <c r="T53" s="69">
        <f t="shared" si="7"/>
        <v>0</v>
      </c>
      <c r="U53" s="39" t="e">
        <f t="shared" si="8"/>
        <v>#VALUE!</v>
      </c>
      <c r="V53" s="70" t="e">
        <f t="shared" si="9"/>
        <v>#VALUE!</v>
      </c>
    </row>
  </sheetData>
  <sheetProtection/>
  <mergeCells count="18">
    <mergeCell ref="V21:V23"/>
    <mergeCell ref="G1:T1"/>
    <mergeCell ref="U1:V1"/>
    <mergeCell ref="M22:O22"/>
    <mergeCell ref="P21:R21"/>
    <mergeCell ref="P22:R22"/>
    <mergeCell ref="G20:T20"/>
    <mergeCell ref="U20:V20"/>
    <mergeCell ref="A20:F22"/>
    <mergeCell ref="U21:U23"/>
    <mergeCell ref="A1:F3"/>
    <mergeCell ref="U2:U4"/>
    <mergeCell ref="V2:V4"/>
    <mergeCell ref="M2:O2"/>
    <mergeCell ref="P2:R2"/>
    <mergeCell ref="P3:R3"/>
    <mergeCell ref="M3:O3"/>
    <mergeCell ref="M21:O21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cp:lastPrinted>2011-09-24T18:36:59Z</cp:lastPrinted>
  <dcterms:created xsi:type="dcterms:W3CDTF">1996-10-14T23:33:28Z</dcterms:created>
  <dcterms:modified xsi:type="dcterms:W3CDTF">2011-09-27T09:18:38Z</dcterms:modified>
  <cp:category/>
  <cp:version/>
  <cp:contentType/>
  <cp:contentStatus/>
</cp:coreProperties>
</file>